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9150" activeTab="0"/>
  </bookViews>
  <sheets>
    <sheet name="отоп" sheetId="1" r:id="rId1"/>
  </sheets>
  <definedNames/>
  <calcPr fullCalcOnLoad="1"/>
</workbook>
</file>

<file path=xl/sharedStrings.xml><?xml version="1.0" encoding="utf-8"?>
<sst xmlns="http://schemas.openxmlformats.org/spreadsheetml/2006/main" count="148" uniqueCount="123">
  <si>
    <t>№ п\п</t>
  </si>
  <si>
    <t>№ ж\д</t>
  </si>
  <si>
    <t>Адрес</t>
  </si>
  <si>
    <t>Итого</t>
  </si>
  <si>
    <t>Гкал</t>
  </si>
  <si>
    <t>48\01+</t>
  </si>
  <si>
    <t xml:space="preserve"> Автозаводский д.40/105</t>
  </si>
  <si>
    <t>48\03+</t>
  </si>
  <si>
    <t xml:space="preserve"> Чулман д.102</t>
  </si>
  <si>
    <t>48\04+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</si>
  <si>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</si>
  <si>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</si>
  <si>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</si>
  <si>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</si>
  <si>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</si>
  <si>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</si>
  <si>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</si>
  <si>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48\13+</t>
  </si>
  <si>
    <t>Ш.Усманова д.111</t>
  </si>
  <si>
    <t>48\15+</t>
  </si>
  <si>
    <t xml:space="preserve"> Ш.Усманова д.113</t>
  </si>
  <si>
    <t>48\16</t>
  </si>
  <si>
    <t xml:space="preserve"> Чулман д.114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</si>
  <si>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</si>
  <si>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</si>
  <si>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</si>
  <si>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</si>
  <si>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</si>
  <si>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</si>
  <si>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</si>
  <si>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</si>
  <si>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</si>
  <si>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</si>
  <si>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49\03+</t>
  </si>
  <si>
    <t xml:space="preserve"> Автозаводский д.36</t>
  </si>
  <si>
    <t>49\05+</t>
  </si>
  <si>
    <t xml:space="preserve"> Автозаводский д.34</t>
  </si>
  <si>
    <t>49\06+</t>
  </si>
  <si>
    <t xml:space="preserve"> Сююмбике д.81/30</t>
  </si>
  <si>
    <t>49\08+</t>
  </si>
  <si>
    <t xml:space="preserve"> Ш.Усманова д.114</t>
  </si>
  <si>
    <t>49\10</t>
  </si>
  <si>
    <t xml:space="preserve"> Сююмбике д.85</t>
  </si>
  <si>
    <t>49\11+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</si>
  <si>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</si>
  <si>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</si>
  <si>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</si>
  <si>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</si>
  <si>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</si>
  <si>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</si>
  <si>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</si>
  <si>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</si>
  <si>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</si>
  <si>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49\22+</t>
  </si>
  <si>
    <t xml:space="preserve"> Сююмбике д.91</t>
  </si>
  <si>
    <t>49\23+</t>
  </si>
  <si>
    <t xml:space="preserve"> Ш.Усманова д.124</t>
  </si>
  <si>
    <t>49\24+</t>
  </si>
  <si>
    <t xml:space="preserve"> Татарстан д.21</t>
  </si>
  <si>
    <t>49\25+</t>
  </si>
  <si>
    <t xml:space="preserve"> Сююмбике д.95</t>
  </si>
  <si>
    <t>49\27</t>
  </si>
  <si>
    <t>Татарстан д.23/126</t>
  </si>
  <si>
    <t>49/27А+</t>
  </si>
  <si>
    <t xml:space="preserve"> Татарстан д.19</t>
  </si>
  <si>
    <t>49\29</t>
  </si>
  <si>
    <t xml:space="preserve"> Сююмбике д.93</t>
  </si>
  <si>
    <t>50\01+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</si>
  <si>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</si>
  <si>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</si>
  <si>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</si>
  <si>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</si>
  <si>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</si>
  <si>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</si>
  <si>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</si>
  <si>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</si>
  <si>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</si>
  <si>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</si>
  <si>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</si>
  <si>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50\07+</t>
  </si>
  <si>
    <t>Чулман д.126</t>
  </si>
  <si>
    <t>50\11+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</si>
  <si>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</si>
  <si>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</si>
  <si>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</si>
  <si>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</si>
  <si>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</si>
  <si>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</si>
  <si>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</si>
  <si>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50\15+</t>
  </si>
  <si>
    <t>Яшьлек д.51</t>
  </si>
  <si>
    <t>51\01</t>
  </si>
  <si>
    <t xml:space="preserve"> Татарстан д.18/99</t>
  </si>
  <si>
    <t>51\03+</t>
  </si>
  <si>
    <t xml:space="preserve"> Сююмбике д.101</t>
  </si>
  <si>
    <t>51\04</t>
  </si>
  <si>
    <t>Сююмбике д.105</t>
  </si>
  <si>
    <t>51\07</t>
  </si>
  <si>
    <t>Ш.Усманова д.136/47</t>
  </si>
  <si>
    <t>51\10+</t>
  </si>
  <si>
    <t>Ш.Усманова д.130</t>
  </si>
  <si>
    <t>Энергетик                                     Шайхуллин А И</t>
  </si>
  <si>
    <t xml:space="preserve">                                                                                                                                           Генеральный директор ООО ЖЭУ "Камстройсервис"                                  Г. Ю. Клещев</t>
  </si>
  <si>
    <t xml:space="preserve">Итого </t>
  </si>
  <si>
    <t>теп/эн</t>
  </si>
  <si>
    <t>Март ()</t>
  </si>
  <si>
    <t>Апрель ()</t>
  </si>
  <si>
    <t>Май ()</t>
  </si>
  <si>
    <t>Июнь ()</t>
  </si>
  <si>
    <t>Июль ()</t>
  </si>
  <si>
    <t>Август ()</t>
  </si>
  <si>
    <t>Сентябрь ()</t>
  </si>
  <si>
    <t>Октябрь ()</t>
  </si>
  <si>
    <t>Ноябрь ()</t>
  </si>
  <si>
    <t>Декабрь ()</t>
  </si>
  <si>
    <t xml:space="preserve">Декабрь  </t>
  </si>
  <si>
    <t>49\25 А+</t>
  </si>
  <si>
    <t>Сююмбике д.97</t>
  </si>
  <si>
    <t>отопление</t>
  </si>
  <si>
    <t>Расход тепловой энергии на отопление в жилых домах по ООО ЖЭУ "Камстройсервис" за 2014 год</t>
  </si>
  <si>
    <t>Февраль ( )</t>
  </si>
  <si>
    <t xml:space="preserve">Январь </t>
  </si>
  <si>
    <t>с 23.12.13 по 23.01.14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</si>
</sst>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0.0"/>
    <numFmt numFmtId="166" formatCode="0.000000000"/>
    <numFmt numFmtId="167" formatCode="0.0000"/>
  </numFmts>
  <fonts count="22"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3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2" fontId="3" fillId="24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17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10" xfId="0" applyNumberFormat="1" applyFont="1" applyFill="1" applyBorder="1" applyAlignment="1">
      <alignment horizontal="center" wrapText="1"/>
    </xf>
    <xf numFmtId="17" fontId="3" fillId="0" borderId="15" xfId="0" applyNumberFormat="1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2" fillId="24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1" fillId="0" borderId="12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tabSelected="1" zoomScalePageLayoutView="0" workbookViewId="0" topLeftCell="A1">
      <selection activeCell="P2" sqref="P1:P16384"/>
    </sheetView>
  </sheetViews>
  <sheetFormatPr defaultColWidth="9.140625" defaultRowHeight="15"/>
  <cols>
    <col min="1" max="1" width="5.7109375" style="13" customWidth="1"/>
    <col min="2" max="2" width="8.00390625" style="9" customWidth="1"/>
    <col min="3" max="3" width="22.00390625" style="9" hidden="1" customWidth="1"/>
    <col min="4" max="4" width="12.28125" style="9" customWidth="1"/>
    <col min="5" max="5" width="11.57421875" style="9" customWidth="1"/>
    <col min="6" max="6" width="12.7109375" style="27" customWidth="1"/>
    <col min="7" max="7" width="12.00390625" style="9" customWidth="1"/>
    <col min="8" max="8" width="12.8515625" style="9" hidden="1" customWidth="1"/>
    <col min="9" max="9" width="13.8515625" style="9" hidden="1" customWidth="1"/>
    <col min="10" max="10" width="14.00390625" style="9" hidden="1" customWidth="1"/>
    <col min="11" max="11" width="13.8515625" style="9" hidden="1" customWidth="1"/>
    <col min="12" max="12" width="11.57421875" style="28" customWidth="1"/>
    <col min="13" max="13" width="14.140625" style="28" customWidth="1"/>
    <col min="14" max="14" width="13.421875" style="28" customWidth="1"/>
    <col min="15" max="15" width="11.57421875" style="28" customWidth="1"/>
    <col min="16" max="16" width="9.28125" style="28" hidden="1" customWidth="1"/>
    <col min="17" max="17" width="11.8515625" style="29" customWidth="1"/>
    <col min="18" max="18" width="12.57421875" style="9" customWidth="1"/>
    <col min="19" max="19" width="9.57421875" style="9" bestFit="1" customWidth="1"/>
    <col min="20" max="21" width="9.140625" style="9" customWidth="1"/>
    <col min="22" max="22" width="9.57421875" style="9" bestFit="1" customWidth="1"/>
    <col min="23" max="16384" width="9.140625" style="9" customWidth="1"/>
  </cols>
  <sheetData>
    <row r="1" spans="1:17" ht="15">
      <c r="A1" s="38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54" customHeight="1">
      <c r="A2" s="39" t="s">
        <v>0</v>
      </c>
      <c r="B2" s="42" t="s">
        <v>1</v>
      </c>
      <c r="C2" s="42" t="s">
        <v>2</v>
      </c>
      <c r="D2" s="30" t="s">
        <v>121</v>
      </c>
      <c r="E2" s="30" t="s">
        <v>120</v>
      </c>
      <c r="F2" s="30" t="s">
        <v>105</v>
      </c>
      <c r="G2" s="30" t="s">
        <v>106</v>
      </c>
      <c r="H2" s="30" t="s">
        <v>107</v>
      </c>
      <c r="I2" s="30" t="s">
        <v>108</v>
      </c>
      <c r="J2" s="30" t="s">
        <v>109</v>
      </c>
      <c r="K2" s="30" t="s">
        <v>110</v>
      </c>
      <c r="L2" s="30" t="s">
        <v>111</v>
      </c>
      <c r="M2" s="30" t="s">
        <v>112</v>
      </c>
      <c r="N2" s="30" t="s">
        <v>113</v>
      </c>
      <c r="O2" s="30" t="s">
        <v>114</v>
      </c>
      <c r="P2" s="31" t="s">
        <v>115</v>
      </c>
      <c r="Q2" s="33" t="s">
        <v>103</v>
      </c>
    </row>
    <row r="3" spans="1:17" ht="30.75" customHeight="1">
      <c r="A3" s="40"/>
      <c r="B3" s="43"/>
      <c r="C3" s="43"/>
      <c r="D3" s="34" t="s">
        <v>122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6"/>
    </row>
    <row r="4" spans="1:17" ht="28.5" customHeight="1">
      <c r="A4" s="40"/>
      <c r="B4" s="43"/>
      <c r="C4" s="43"/>
      <c r="D4" s="10" t="s">
        <v>118</v>
      </c>
      <c r="E4" s="10" t="s">
        <v>118</v>
      </c>
      <c r="F4" s="10" t="s">
        <v>118</v>
      </c>
      <c r="G4" s="10" t="s">
        <v>118</v>
      </c>
      <c r="H4" s="10" t="s">
        <v>118</v>
      </c>
      <c r="I4" s="10" t="s">
        <v>118</v>
      </c>
      <c r="J4" s="10" t="s">
        <v>118</v>
      </c>
      <c r="K4" s="10" t="s">
        <v>118</v>
      </c>
      <c r="L4" s="10" t="s">
        <v>118</v>
      </c>
      <c r="M4" s="10" t="s">
        <v>118</v>
      </c>
      <c r="N4" s="10" t="s">
        <v>118</v>
      </c>
      <c r="O4" s="10" t="s">
        <v>118</v>
      </c>
      <c r="P4" s="10" t="s">
        <v>104</v>
      </c>
      <c r="Q4" s="10" t="s">
        <v>104</v>
      </c>
    </row>
    <row r="5" spans="1:17" ht="21" customHeight="1">
      <c r="A5" s="41"/>
      <c r="B5" s="44"/>
      <c r="C5" s="44"/>
      <c r="D5" s="12" t="s">
        <v>4</v>
      </c>
      <c r="E5" s="12" t="s">
        <v>4</v>
      </c>
      <c r="F5" s="11" t="s">
        <v>4</v>
      </c>
      <c r="G5" s="12" t="s">
        <v>4</v>
      </c>
      <c r="H5" s="12" t="s">
        <v>4</v>
      </c>
      <c r="I5" s="12" t="s">
        <v>4</v>
      </c>
      <c r="J5" s="12" t="s">
        <v>4</v>
      </c>
      <c r="K5" s="12" t="s">
        <v>4</v>
      </c>
      <c r="L5" s="7" t="s">
        <v>4</v>
      </c>
      <c r="M5" s="7" t="s">
        <v>4</v>
      </c>
      <c r="N5" s="7" t="s">
        <v>4</v>
      </c>
      <c r="O5" s="7" t="s">
        <v>4</v>
      </c>
      <c r="P5" s="7" t="s">
        <v>4</v>
      </c>
      <c r="Q5" s="14" t="s">
        <v>4</v>
      </c>
    </row>
    <row r="6" spans="1:17" s="21" customFormat="1" ht="15">
      <c r="A6" s="15">
        <v>1</v>
      </c>
      <c r="B6" s="2" t="s">
        <v>5</v>
      </c>
      <c r="C6" s="2" t="s">
        <v>6</v>
      </c>
      <c r="D6" s="2">
        <v>385.55</v>
      </c>
      <c r="E6" s="16">
        <v>461.32</v>
      </c>
      <c r="F6" s="17">
        <v>301.37</v>
      </c>
      <c r="G6" s="32">
        <v>271.12</v>
      </c>
      <c r="H6" s="2"/>
      <c r="I6" s="2"/>
      <c r="J6" s="2"/>
      <c r="K6" s="2"/>
      <c r="L6" s="18">
        <v>5.14</v>
      </c>
      <c r="M6" s="5">
        <v>246.72</v>
      </c>
      <c r="N6" s="6">
        <v>357.16</v>
      </c>
      <c r="O6" s="45">
        <v>359.55</v>
      </c>
      <c r="P6" s="19"/>
      <c r="Q6" s="20">
        <f>D6+E6+F6+G6+H6+I6+J6+K6+L6+M6+N6+O6+P6</f>
        <v>2387.9300000000003</v>
      </c>
    </row>
    <row r="7" spans="1:18" ht="15">
      <c r="A7" s="15">
        <f aca="true" t="shared" si="0" ref="A7:A53">A6+1</f>
        <v>2</v>
      </c>
      <c r="B7" s="3" t="s">
        <v>7</v>
      </c>
      <c r="C7" s="3" t="s">
        <v>8</v>
      </c>
      <c r="D7" s="3">
        <v>222.98</v>
      </c>
      <c r="E7" s="3">
        <v>301.37</v>
      </c>
      <c r="F7" s="22">
        <v>180.48</v>
      </c>
      <c r="G7" s="19">
        <v>162.77</v>
      </c>
      <c r="H7" s="3"/>
      <c r="I7" s="3"/>
      <c r="J7" s="3"/>
      <c r="K7" s="3"/>
      <c r="L7" s="6">
        <v>5.6</v>
      </c>
      <c r="M7" s="6">
        <v>137.71</v>
      </c>
      <c r="N7" s="6">
        <v>230.23</v>
      </c>
      <c r="O7" s="16">
        <v>245.95799999999997</v>
      </c>
      <c r="P7" s="19"/>
      <c r="Q7" s="20">
        <f aca="true" t="shared" si="1" ref="Q7:Q16">D7+E7+F7+G7+H7+I7+J7+K7+L7+M7+N7+O7+P7</f>
        <v>1487.098</v>
      </c>
      <c r="R7" s="21"/>
    </row>
    <row r="8" spans="1:18" ht="15">
      <c r="A8" s="15">
        <f t="shared" si="0"/>
        <v>3</v>
      </c>
      <c r="B8" s="3" t="s">
        <v>9</v>
      </c>
      <c r="C8" s="3" t="s">
        <v>10</v>
      </c>
      <c r="D8" s="3">
        <v>242.59</v>
      </c>
      <c r="E8" s="3">
        <v>331.36</v>
      </c>
      <c r="F8" s="22">
        <v>189.25</v>
      </c>
      <c r="G8" s="19">
        <v>177.3</v>
      </c>
      <c r="H8" s="3"/>
      <c r="I8" s="3"/>
      <c r="J8" s="3"/>
      <c r="K8" s="3"/>
      <c r="L8" s="6">
        <v>3.04</v>
      </c>
      <c r="M8" s="6">
        <v>151.83</v>
      </c>
      <c r="N8" s="6">
        <v>231.28</v>
      </c>
      <c r="O8" s="16">
        <v>251.48</v>
      </c>
      <c r="P8" s="19"/>
      <c r="Q8" s="20">
        <f t="shared" si="1"/>
        <v>1578.1299999999999</v>
      </c>
      <c r="R8" s="21"/>
    </row>
    <row r="9" spans="1:18" ht="15">
      <c r="A9" s="15">
        <f t="shared" si="0"/>
        <v>4</v>
      </c>
      <c r="B9" s="3" t="s">
        <v>11</v>
      </c>
      <c r="C9" s="3" t="s">
        <v>12</v>
      </c>
      <c r="D9" s="3">
        <v>261.29</v>
      </c>
      <c r="E9" s="3">
        <v>344.51</v>
      </c>
      <c r="F9" s="22">
        <v>201.83</v>
      </c>
      <c r="G9" s="19">
        <v>195.52</v>
      </c>
      <c r="H9" s="3"/>
      <c r="I9" s="3"/>
      <c r="J9" s="3"/>
      <c r="K9" s="3"/>
      <c r="L9" s="6">
        <v>7.38</v>
      </c>
      <c r="M9" s="6">
        <v>163.48</v>
      </c>
      <c r="N9" s="6">
        <v>226.37</v>
      </c>
      <c r="O9" s="16">
        <v>254.6077133904818</v>
      </c>
      <c r="P9" s="19"/>
      <c r="Q9" s="20">
        <f>D9+E9+F9+G9+H9+I9+J9+K9+L9+M9+N9+O9+P9</f>
        <v>1654.987713390482</v>
      </c>
      <c r="R9" s="21"/>
    </row>
    <row r="10" spans="1:18" ht="15">
      <c r="A10" s="15">
        <f t="shared" si="0"/>
        <v>5</v>
      </c>
      <c r="B10" s="3" t="s">
        <v>13</v>
      </c>
      <c r="C10" s="3" t="s">
        <v>14</v>
      </c>
      <c r="D10" s="3">
        <v>216.1</v>
      </c>
      <c r="E10" s="3">
        <v>293.06</v>
      </c>
      <c r="F10" s="22">
        <v>173.7</v>
      </c>
      <c r="G10" s="19">
        <v>172.71</v>
      </c>
      <c r="H10" s="3"/>
      <c r="I10" s="3"/>
      <c r="J10" s="3"/>
      <c r="K10" s="3"/>
      <c r="L10" s="6">
        <v>3.56</v>
      </c>
      <c r="M10" s="6">
        <v>134.91</v>
      </c>
      <c r="N10" s="6">
        <v>180.03</v>
      </c>
      <c r="O10" s="16">
        <v>204.4</v>
      </c>
      <c r="P10" s="19"/>
      <c r="Q10" s="20">
        <f t="shared" si="1"/>
        <v>1378.47</v>
      </c>
      <c r="R10" s="21"/>
    </row>
    <row r="11" spans="1:18" ht="15">
      <c r="A11" s="15">
        <f t="shared" si="0"/>
        <v>6</v>
      </c>
      <c r="B11" s="3" t="s">
        <v>15</v>
      </c>
      <c r="C11" s="3" t="s">
        <v>16</v>
      </c>
      <c r="D11" s="16">
        <v>680.07</v>
      </c>
      <c r="E11" s="3">
        <v>921.53</v>
      </c>
      <c r="F11" s="22">
        <v>534.2</v>
      </c>
      <c r="G11" s="19">
        <v>483.36</v>
      </c>
      <c r="H11" s="3"/>
      <c r="I11" s="3"/>
      <c r="J11" s="3"/>
      <c r="K11" s="3"/>
      <c r="L11" s="6">
        <v>2.26</v>
      </c>
      <c r="M11" s="6">
        <v>519.27</v>
      </c>
      <c r="N11" s="6">
        <v>600.05</v>
      </c>
      <c r="O11" s="16">
        <v>691.2421393765545</v>
      </c>
      <c r="P11" s="19"/>
      <c r="Q11" s="20">
        <f t="shared" si="1"/>
        <v>4431.982139376555</v>
      </c>
      <c r="R11" s="21"/>
    </row>
    <row r="12" spans="1:18" ht="15">
      <c r="A12" s="15">
        <f t="shared" si="0"/>
        <v>7</v>
      </c>
      <c r="B12" s="3" t="s">
        <v>17</v>
      </c>
      <c r="C12" s="3" t="s">
        <v>18</v>
      </c>
      <c r="D12" s="3">
        <v>371.36</v>
      </c>
      <c r="E12" s="3">
        <v>511.03</v>
      </c>
      <c r="F12" s="22">
        <v>297.74</v>
      </c>
      <c r="G12" s="19">
        <v>235.2</v>
      </c>
      <c r="H12" s="3"/>
      <c r="I12" s="3"/>
      <c r="J12" s="3"/>
      <c r="K12" s="3"/>
      <c r="L12" s="6">
        <v>3.95</v>
      </c>
      <c r="M12" s="6">
        <v>245.48</v>
      </c>
      <c r="N12" s="6">
        <v>329.74</v>
      </c>
      <c r="O12" s="16">
        <v>360.95401954015347</v>
      </c>
      <c r="P12" s="19"/>
      <c r="Q12" s="20">
        <f t="shared" si="1"/>
        <v>2355.4540195401537</v>
      </c>
      <c r="R12" s="21"/>
    </row>
    <row r="13" spans="1:18" ht="15">
      <c r="A13" s="15">
        <f t="shared" si="0"/>
        <v>8</v>
      </c>
      <c r="B13" s="3" t="s">
        <v>19</v>
      </c>
      <c r="C13" s="3" t="s">
        <v>20</v>
      </c>
      <c r="D13" s="3">
        <v>247.6</v>
      </c>
      <c r="E13" s="3">
        <v>345.86</v>
      </c>
      <c r="F13" s="22">
        <v>189.13</v>
      </c>
      <c r="G13" s="19">
        <v>154.92</v>
      </c>
      <c r="H13" s="3"/>
      <c r="I13" s="3"/>
      <c r="J13" s="3"/>
      <c r="K13" s="3"/>
      <c r="L13" s="6">
        <v>0</v>
      </c>
      <c r="M13" s="6">
        <v>138.18</v>
      </c>
      <c r="N13" s="6">
        <v>218.31</v>
      </c>
      <c r="O13" s="16">
        <v>246.555</v>
      </c>
      <c r="P13" s="19"/>
      <c r="Q13" s="20">
        <f t="shared" si="1"/>
        <v>1540.555</v>
      </c>
      <c r="R13" s="21"/>
    </row>
    <row r="14" spans="1:18" ht="15">
      <c r="A14" s="15">
        <f t="shared" si="0"/>
        <v>9</v>
      </c>
      <c r="B14" s="3" t="s">
        <v>21</v>
      </c>
      <c r="C14" s="3" t="s">
        <v>22</v>
      </c>
      <c r="D14" s="3">
        <v>602.17</v>
      </c>
      <c r="E14" s="3">
        <v>801.6</v>
      </c>
      <c r="F14" s="22">
        <v>476.78</v>
      </c>
      <c r="G14" s="19">
        <v>392.41</v>
      </c>
      <c r="H14" s="3"/>
      <c r="I14" s="3"/>
      <c r="J14" s="3"/>
      <c r="K14" s="3"/>
      <c r="L14" s="6">
        <v>1.03</v>
      </c>
      <c r="M14" s="6">
        <v>397.73</v>
      </c>
      <c r="N14" s="6">
        <v>565.05</v>
      </c>
      <c r="O14" s="16">
        <v>607.9878311649885</v>
      </c>
      <c r="P14" s="19"/>
      <c r="Q14" s="20">
        <f t="shared" si="1"/>
        <v>3844.757831164989</v>
      </c>
      <c r="R14" s="21"/>
    </row>
    <row r="15" spans="1:18" ht="15">
      <c r="A15" s="15">
        <f t="shared" si="0"/>
        <v>10</v>
      </c>
      <c r="B15" s="3" t="s">
        <v>23</v>
      </c>
      <c r="C15" s="3" t="s">
        <v>24</v>
      </c>
      <c r="D15" s="3">
        <v>294.58</v>
      </c>
      <c r="E15" s="3">
        <v>371.23</v>
      </c>
      <c r="F15" s="22">
        <v>263.46</v>
      </c>
      <c r="G15" s="19">
        <v>241.53</v>
      </c>
      <c r="H15" s="3"/>
      <c r="I15" s="3"/>
      <c r="J15" s="3"/>
      <c r="K15" s="3"/>
      <c r="L15" s="6">
        <v>1.63</v>
      </c>
      <c r="M15" s="6">
        <v>133.11</v>
      </c>
      <c r="N15" s="6">
        <v>225.59</v>
      </c>
      <c r="O15" s="16">
        <v>229.68</v>
      </c>
      <c r="P15" s="19"/>
      <c r="Q15" s="20">
        <f t="shared" si="1"/>
        <v>1760.81</v>
      </c>
      <c r="R15" s="21"/>
    </row>
    <row r="16" spans="1:18" ht="15">
      <c r="A16" s="15">
        <f t="shared" si="0"/>
        <v>11</v>
      </c>
      <c r="B16" s="3" t="s">
        <v>25</v>
      </c>
      <c r="C16" s="3" t="s">
        <v>26</v>
      </c>
      <c r="D16" s="16">
        <v>104.33</v>
      </c>
      <c r="E16" s="3">
        <v>141.81</v>
      </c>
      <c r="F16" s="22">
        <v>79.45</v>
      </c>
      <c r="G16" s="19">
        <v>79.32</v>
      </c>
      <c r="H16" s="3"/>
      <c r="I16" s="3"/>
      <c r="J16" s="3"/>
      <c r="K16" s="3"/>
      <c r="L16" s="6">
        <v>1.72</v>
      </c>
      <c r="M16" s="6">
        <v>55.47</v>
      </c>
      <c r="N16" s="6">
        <v>87.4</v>
      </c>
      <c r="O16" s="16">
        <v>98.88717627103199</v>
      </c>
      <c r="P16" s="19"/>
      <c r="Q16" s="20">
        <f t="shared" si="1"/>
        <v>648.387176271032</v>
      </c>
      <c r="R16" s="21"/>
    </row>
    <row r="17" spans="1:18" ht="15">
      <c r="A17" s="15">
        <f t="shared" si="0"/>
        <v>12</v>
      </c>
      <c r="B17" s="3" t="s">
        <v>27</v>
      </c>
      <c r="C17" s="3" t="s">
        <v>28</v>
      </c>
      <c r="D17" s="3">
        <v>195.81</v>
      </c>
      <c r="E17" s="3">
        <v>262.81</v>
      </c>
      <c r="F17" s="22">
        <v>149.58</v>
      </c>
      <c r="G17" s="19">
        <v>144.17</v>
      </c>
      <c r="H17" s="3"/>
      <c r="I17" s="3"/>
      <c r="J17" s="3"/>
      <c r="K17" s="3"/>
      <c r="L17" s="6">
        <v>8.71</v>
      </c>
      <c r="M17" s="6">
        <v>115.43</v>
      </c>
      <c r="N17" s="6">
        <v>183.16</v>
      </c>
      <c r="O17" s="16">
        <v>195.35699999999997</v>
      </c>
      <c r="P17" s="19"/>
      <c r="Q17" s="20">
        <f aca="true" t="shared" si="2" ref="Q17:Q26">D17+E17+F17+G17+H17+I17+J17+K17+L17+M17+N17+O17+P17</f>
        <v>1255.027</v>
      </c>
      <c r="R17" s="21"/>
    </row>
    <row r="18" spans="1:18" ht="15">
      <c r="A18" s="15">
        <f t="shared" si="0"/>
        <v>13</v>
      </c>
      <c r="B18" s="3" t="s">
        <v>29</v>
      </c>
      <c r="C18" s="3" t="s">
        <v>30</v>
      </c>
      <c r="D18" s="3">
        <v>101.63</v>
      </c>
      <c r="E18" s="3">
        <v>132.82</v>
      </c>
      <c r="F18" s="22">
        <v>80.97</v>
      </c>
      <c r="G18" s="19">
        <v>74.13</v>
      </c>
      <c r="H18" s="3"/>
      <c r="I18" s="3"/>
      <c r="J18" s="3"/>
      <c r="K18" s="3"/>
      <c r="L18" s="6">
        <v>0.25</v>
      </c>
      <c r="M18" s="6">
        <v>77.3</v>
      </c>
      <c r="N18" s="6">
        <v>99.65</v>
      </c>
      <c r="O18" s="16">
        <v>105.25586739895621</v>
      </c>
      <c r="P18" s="19"/>
      <c r="Q18" s="20">
        <f t="shared" si="2"/>
        <v>672.0058673989562</v>
      </c>
      <c r="R18" s="21"/>
    </row>
    <row r="19" spans="1:18" ht="15">
      <c r="A19" s="15">
        <f t="shared" si="0"/>
        <v>14</v>
      </c>
      <c r="B19" s="3" t="s">
        <v>31</v>
      </c>
      <c r="C19" s="3" t="s">
        <v>32</v>
      </c>
      <c r="D19" s="3">
        <v>257.4</v>
      </c>
      <c r="E19" s="3">
        <v>330.15</v>
      </c>
      <c r="F19" s="22">
        <v>194.58</v>
      </c>
      <c r="G19" s="19">
        <v>157.51</v>
      </c>
      <c r="H19" s="3"/>
      <c r="I19" s="3"/>
      <c r="J19" s="3"/>
      <c r="K19" s="3"/>
      <c r="L19" s="6">
        <v>2.14</v>
      </c>
      <c r="M19" s="6">
        <v>144.43</v>
      </c>
      <c r="N19" s="6">
        <v>201.67</v>
      </c>
      <c r="O19" s="16">
        <v>227.55</v>
      </c>
      <c r="P19" s="19"/>
      <c r="Q19" s="20">
        <f t="shared" si="2"/>
        <v>1515.43</v>
      </c>
      <c r="R19" s="21"/>
    </row>
    <row r="20" spans="1:18" ht="15">
      <c r="A20" s="15">
        <f t="shared" si="0"/>
        <v>15</v>
      </c>
      <c r="B20" s="3" t="s">
        <v>33</v>
      </c>
      <c r="C20" s="3" t="s">
        <v>34</v>
      </c>
      <c r="D20" s="3">
        <v>532.2</v>
      </c>
      <c r="E20" s="3">
        <v>702.76</v>
      </c>
      <c r="F20" s="22">
        <v>422.52</v>
      </c>
      <c r="G20" s="19">
        <v>363.2</v>
      </c>
      <c r="H20" s="3"/>
      <c r="I20" s="3"/>
      <c r="J20" s="3"/>
      <c r="K20" s="3"/>
      <c r="L20" s="6">
        <v>4.52</v>
      </c>
      <c r="M20" s="6">
        <v>269.32</v>
      </c>
      <c r="N20" s="6">
        <v>399.26</v>
      </c>
      <c r="O20" s="16">
        <v>453.31</v>
      </c>
      <c r="P20" s="19"/>
      <c r="Q20" s="20">
        <f t="shared" si="2"/>
        <v>3147.0899999999997</v>
      </c>
      <c r="R20" s="21"/>
    </row>
    <row r="21" spans="1:18" ht="15">
      <c r="A21" s="15">
        <f t="shared" si="0"/>
        <v>16</v>
      </c>
      <c r="B21" s="3" t="s">
        <v>35</v>
      </c>
      <c r="C21" s="3" t="s">
        <v>36</v>
      </c>
      <c r="D21" s="3">
        <v>97.15</v>
      </c>
      <c r="E21" s="3">
        <v>126.03</v>
      </c>
      <c r="F21" s="22">
        <v>69.87</v>
      </c>
      <c r="G21" s="19">
        <v>59.19</v>
      </c>
      <c r="H21" s="3"/>
      <c r="I21" s="3"/>
      <c r="J21" s="3"/>
      <c r="K21" s="3"/>
      <c r="L21" s="6">
        <v>1.48</v>
      </c>
      <c r="M21" s="6">
        <v>57.02</v>
      </c>
      <c r="N21" s="6">
        <v>87.58</v>
      </c>
      <c r="O21" s="16">
        <v>92.40025413868626</v>
      </c>
      <c r="P21" s="19"/>
      <c r="Q21" s="20">
        <f t="shared" si="2"/>
        <v>590.7202541386863</v>
      </c>
      <c r="R21" s="21"/>
    </row>
    <row r="22" spans="1:18" ht="15">
      <c r="A22" s="15">
        <f t="shared" si="0"/>
        <v>17</v>
      </c>
      <c r="B22" s="3" t="s">
        <v>37</v>
      </c>
      <c r="C22" s="3" t="s">
        <v>38</v>
      </c>
      <c r="D22" s="3">
        <v>215.36</v>
      </c>
      <c r="E22" s="3">
        <v>284.75</v>
      </c>
      <c r="F22" s="22">
        <v>152.89</v>
      </c>
      <c r="G22" s="19">
        <v>117.27</v>
      </c>
      <c r="H22" s="3"/>
      <c r="I22" s="3"/>
      <c r="J22" s="3"/>
      <c r="K22" s="3"/>
      <c r="L22" s="6">
        <v>0.39</v>
      </c>
      <c r="M22" s="6">
        <v>102.63</v>
      </c>
      <c r="N22" s="6">
        <v>156.37</v>
      </c>
      <c r="O22" s="16">
        <v>186.54</v>
      </c>
      <c r="P22" s="19"/>
      <c r="Q22" s="20">
        <f t="shared" si="2"/>
        <v>1216.1999999999998</v>
      </c>
      <c r="R22" s="21"/>
    </row>
    <row r="23" spans="1:18" ht="15">
      <c r="A23" s="15">
        <f t="shared" si="0"/>
        <v>18</v>
      </c>
      <c r="B23" s="3" t="s">
        <v>39</v>
      </c>
      <c r="C23" s="3" t="s">
        <v>40</v>
      </c>
      <c r="D23" s="3">
        <v>88.17</v>
      </c>
      <c r="E23" s="3">
        <v>121.69</v>
      </c>
      <c r="F23" s="22">
        <v>69.25</v>
      </c>
      <c r="G23" s="19">
        <v>59.67</v>
      </c>
      <c r="H23" s="3"/>
      <c r="I23" s="4"/>
      <c r="J23" s="3"/>
      <c r="K23" s="3"/>
      <c r="L23" s="6">
        <v>2.48</v>
      </c>
      <c r="M23" s="6">
        <v>51.79</v>
      </c>
      <c r="N23" s="6">
        <v>77</v>
      </c>
      <c r="O23" s="16">
        <v>88.41</v>
      </c>
      <c r="P23" s="19"/>
      <c r="Q23" s="20">
        <f t="shared" si="2"/>
        <v>558.46</v>
      </c>
      <c r="R23" s="21"/>
    </row>
    <row r="24" spans="1:18" ht="15">
      <c r="A24" s="15">
        <f t="shared" si="0"/>
        <v>19</v>
      </c>
      <c r="B24" s="3" t="s">
        <v>41</v>
      </c>
      <c r="C24" s="3" t="s">
        <v>42</v>
      </c>
      <c r="D24" s="3">
        <v>54.22</v>
      </c>
      <c r="E24" s="3">
        <v>74.61</v>
      </c>
      <c r="F24" s="22">
        <v>43.5</v>
      </c>
      <c r="G24" s="19">
        <v>44.07</v>
      </c>
      <c r="H24" s="3"/>
      <c r="I24" s="3"/>
      <c r="J24" s="3"/>
      <c r="K24" s="3"/>
      <c r="L24" s="6">
        <v>1.17</v>
      </c>
      <c r="M24" s="6">
        <v>27.58</v>
      </c>
      <c r="N24" s="18">
        <v>45.24</v>
      </c>
      <c r="O24" s="16">
        <v>42.99</v>
      </c>
      <c r="P24" s="19"/>
      <c r="Q24" s="20">
        <f t="shared" si="2"/>
        <v>333.38</v>
      </c>
      <c r="R24" s="21"/>
    </row>
    <row r="25" spans="1:18" ht="15">
      <c r="A25" s="15">
        <f t="shared" si="0"/>
        <v>20</v>
      </c>
      <c r="B25" s="3" t="s">
        <v>43</v>
      </c>
      <c r="C25" s="3" t="s">
        <v>44</v>
      </c>
      <c r="D25" s="3">
        <v>347.16</v>
      </c>
      <c r="E25" s="3">
        <v>454</v>
      </c>
      <c r="F25" s="22">
        <v>255.07</v>
      </c>
      <c r="G25" s="19">
        <v>228.84</v>
      </c>
      <c r="H25" s="3"/>
      <c r="I25" s="3"/>
      <c r="J25" s="3"/>
      <c r="K25" s="3"/>
      <c r="L25" s="6">
        <v>4.18</v>
      </c>
      <c r="M25" s="6">
        <v>149.07</v>
      </c>
      <c r="N25" s="18">
        <v>316.52</v>
      </c>
      <c r="O25" s="16">
        <v>346.575765436211</v>
      </c>
      <c r="P25" s="19"/>
      <c r="Q25" s="20">
        <f t="shared" si="2"/>
        <v>2101.4157654362107</v>
      </c>
      <c r="R25" s="21"/>
    </row>
    <row r="26" spans="1:18" ht="15">
      <c r="A26" s="15">
        <f t="shared" si="0"/>
        <v>21</v>
      </c>
      <c r="B26" s="3" t="s">
        <v>45</v>
      </c>
      <c r="C26" s="3" t="s">
        <v>46</v>
      </c>
      <c r="D26" s="3">
        <v>349.27</v>
      </c>
      <c r="E26" s="16">
        <v>463.79</v>
      </c>
      <c r="F26" s="22">
        <v>265.16</v>
      </c>
      <c r="G26" s="19">
        <v>241.09</v>
      </c>
      <c r="H26" s="3"/>
      <c r="I26" s="3"/>
      <c r="J26" s="3"/>
      <c r="K26" s="3"/>
      <c r="L26" s="6">
        <v>0</v>
      </c>
      <c r="M26" s="8">
        <v>172.57</v>
      </c>
      <c r="N26" s="18">
        <v>280.91</v>
      </c>
      <c r="O26" s="16">
        <v>317.09197265576114</v>
      </c>
      <c r="P26" s="19"/>
      <c r="Q26" s="20">
        <f t="shared" si="2"/>
        <v>2089.8819726557613</v>
      </c>
      <c r="R26" s="21"/>
    </row>
    <row r="27" spans="1:18" ht="15">
      <c r="A27" s="15">
        <f t="shared" si="0"/>
        <v>22</v>
      </c>
      <c r="B27" s="3" t="s">
        <v>47</v>
      </c>
      <c r="C27" s="3" t="s">
        <v>48</v>
      </c>
      <c r="D27" s="3">
        <v>443.82</v>
      </c>
      <c r="E27" s="3">
        <v>581.31</v>
      </c>
      <c r="F27" s="22">
        <v>349.51</v>
      </c>
      <c r="G27" s="19">
        <v>292.16</v>
      </c>
      <c r="H27" s="3"/>
      <c r="I27" s="3"/>
      <c r="J27" s="3"/>
      <c r="K27" s="3"/>
      <c r="L27" s="6">
        <v>7.63</v>
      </c>
      <c r="M27" s="6">
        <v>237.94</v>
      </c>
      <c r="N27" s="6">
        <v>357.95</v>
      </c>
      <c r="O27" s="16">
        <v>405.36</v>
      </c>
      <c r="P27" s="19"/>
      <c r="Q27" s="20">
        <f aca="true" t="shared" si="3" ref="Q27:Q54">D27+E27+F27+G27+H27+I27+J27+K27+L27+M27+N27+O27+P27</f>
        <v>2675.6800000000003</v>
      </c>
      <c r="R27" s="21"/>
    </row>
    <row r="28" spans="1:18" ht="15">
      <c r="A28" s="15">
        <f t="shared" si="0"/>
        <v>23</v>
      </c>
      <c r="B28" s="3" t="s">
        <v>49</v>
      </c>
      <c r="C28" s="3" t="s">
        <v>50</v>
      </c>
      <c r="D28" s="3">
        <v>381.44</v>
      </c>
      <c r="E28" s="3">
        <v>501.58</v>
      </c>
      <c r="F28" s="22">
        <v>285.2</v>
      </c>
      <c r="G28" s="19">
        <v>217.41</v>
      </c>
      <c r="H28" s="3"/>
      <c r="I28" s="3"/>
      <c r="J28" s="3"/>
      <c r="K28" s="3"/>
      <c r="L28" s="6">
        <v>3.1</v>
      </c>
      <c r="M28" s="6">
        <v>199.42</v>
      </c>
      <c r="N28" s="6">
        <v>319.57</v>
      </c>
      <c r="O28" s="16">
        <v>352.51817423300054</v>
      </c>
      <c r="P28" s="19"/>
      <c r="Q28" s="20">
        <f t="shared" si="3"/>
        <v>2260.238174233001</v>
      </c>
      <c r="R28" s="21"/>
    </row>
    <row r="29" spans="1:18" ht="15">
      <c r="A29" s="15">
        <f t="shared" si="0"/>
        <v>24</v>
      </c>
      <c r="B29" s="3" t="s">
        <v>51</v>
      </c>
      <c r="C29" s="3" t="s">
        <v>52</v>
      </c>
      <c r="D29" s="16">
        <v>636.16</v>
      </c>
      <c r="E29" s="3">
        <v>794.78</v>
      </c>
      <c r="F29" s="22">
        <v>557.31</v>
      </c>
      <c r="G29" s="19">
        <v>503.15</v>
      </c>
      <c r="H29" s="3"/>
      <c r="I29" s="3"/>
      <c r="J29" s="3"/>
      <c r="K29" s="3"/>
      <c r="L29" s="6">
        <v>0</v>
      </c>
      <c r="M29" s="6">
        <v>345.1</v>
      </c>
      <c r="N29" s="6">
        <v>414.68</v>
      </c>
      <c r="O29" s="16">
        <v>437.12</v>
      </c>
      <c r="P29" s="19"/>
      <c r="Q29" s="20">
        <f t="shared" si="3"/>
        <v>3688.2999999999997</v>
      </c>
      <c r="R29" s="21"/>
    </row>
    <row r="30" spans="1:18" ht="15">
      <c r="A30" s="15">
        <f t="shared" si="0"/>
        <v>25</v>
      </c>
      <c r="B30" s="3" t="s">
        <v>53</v>
      </c>
      <c r="C30" s="3" t="s">
        <v>54</v>
      </c>
      <c r="D30" s="3">
        <v>211.99</v>
      </c>
      <c r="E30" s="3">
        <v>279.12</v>
      </c>
      <c r="F30" s="22">
        <v>137.08</v>
      </c>
      <c r="G30" s="19">
        <v>112.89</v>
      </c>
      <c r="H30" s="3"/>
      <c r="I30" s="3"/>
      <c r="J30" s="3"/>
      <c r="K30" s="3"/>
      <c r="L30" s="6">
        <v>1.25</v>
      </c>
      <c r="M30" s="6">
        <v>102.55</v>
      </c>
      <c r="N30" s="6">
        <v>159.48</v>
      </c>
      <c r="O30" s="16">
        <v>190.518706468491</v>
      </c>
      <c r="P30" s="19"/>
      <c r="Q30" s="20">
        <f t="shared" si="3"/>
        <v>1194.878706468491</v>
      </c>
      <c r="R30" s="21"/>
    </row>
    <row r="31" spans="1:18" ht="15">
      <c r="A31" s="15">
        <f t="shared" si="0"/>
        <v>26</v>
      </c>
      <c r="B31" s="3" t="s">
        <v>55</v>
      </c>
      <c r="C31" s="3" t="s">
        <v>56</v>
      </c>
      <c r="D31" s="3">
        <v>112.13</v>
      </c>
      <c r="E31" s="3">
        <v>142.15</v>
      </c>
      <c r="F31" s="22">
        <v>80.99</v>
      </c>
      <c r="G31" s="19">
        <v>67.28</v>
      </c>
      <c r="H31" s="3"/>
      <c r="I31" s="3"/>
      <c r="J31" s="3"/>
      <c r="K31" s="3"/>
      <c r="L31" s="6">
        <v>3.96</v>
      </c>
      <c r="M31" s="6">
        <v>59.55</v>
      </c>
      <c r="N31" s="6">
        <v>94.5</v>
      </c>
      <c r="O31" s="16">
        <v>96.441</v>
      </c>
      <c r="P31" s="19"/>
      <c r="Q31" s="20">
        <f t="shared" si="3"/>
        <v>657.001</v>
      </c>
      <c r="R31" s="21"/>
    </row>
    <row r="32" spans="1:18" ht="15">
      <c r="A32" s="15">
        <f t="shared" si="0"/>
        <v>27</v>
      </c>
      <c r="B32" s="3" t="s">
        <v>57</v>
      </c>
      <c r="C32" s="3" t="s">
        <v>58</v>
      </c>
      <c r="D32" s="3">
        <v>201.17</v>
      </c>
      <c r="E32" s="3">
        <v>271.37</v>
      </c>
      <c r="F32" s="22">
        <v>148.87</v>
      </c>
      <c r="G32" s="19">
        <v>124.85</v>
      </c>
      <c r="H32" s="3"/>
      <c r="I32" s="3"/>
      <c r="J32" s="3"/>
      <c r="K32" s="3"/>
      <c r="L32" s="6">
        <v>3.41</v>
      </c>
      <c r="M32" s="6">
        <v>96.17</v>
      </c>
      <c r="N32" s="6">
        <v>148.45</v>
      </c>
      <c r="O32" s="16">
        <v>166.88719210377312</v>
      </c>
      <c r="P32" s="19"/>
      <c r="Q32" s="20">
        <f t="shared" si="3"/>
        <v>1161.177192103773</v>
      </c>
      <c r="R32" s="21"/>
    </row>
    <row r="33" spans="1:18" ht="15">
      <c r="A33" s="15">
        <f t="shared" si="0"/>
        <v>28</v>
      </c>
      <c r="B33" s="3" t="s">
        <v>59</v>
      </c>
      <c r="C33" s="3" t="s">
        <v>60</v>
      </c>
      <c r="D33" s="3">
        <v>318.75</v>
      </c>
      <c r="E33" s="3">
        <v>445.35</v>
      </c>
      <c r="F33" s="22">
        <v>246.79</v>
      </c>
      <c r="G33" s="19">
        <v>214.47</v>
      </c>
      <c r="H33" s="3"/>
      <c r="I33" s="3"/>
      <c r="J33" s="3"/>
      <c r="K33" s="3"/>
      <c r="L33" s="6">
        <v>8.83</v>
      </c>
      <c r="M33" s="6">
        <v>177.45</v>
      </c>
      <c r="N33" s="6">
        <v>273.31</v>
      </c>
      <c r="O33" s="16">
        <v>303.366645962398</v>
      </c>
      <c r="P33" s="19"/>
      <c r="Q33" s="20">
        <f t="shared" si="3"/>
        <v>1988.3166459623978</v>
      </c>
      <c r="R33" s="21"/>
    </row>
    <row r="34" spans="1:18" ht="15">
      <c r="A34" s="15"/>
      <c r="B34" s="3" t="s">
        <v>116</v>
      </c>
      <c r="C34" s="3" t="s">
        <v>117</v>
      </c>
      <c r="D34" s="3">
        <v>63.86</v>
      </c>
      <c r="E34" s="3">
        <v>89.25</v>
      </c>
      <c r="F34" s="22">
        <v>54.71</v>
      </c>
      <c r="G34" s="19">
        <v>51.22</v>
      </c>
      <c r="H34" s="3"/>
      <c r="I34" s="3"/>
      <c r="J34" s="3"/>
      <c r="K34" s="3"/>
      <c r="L34" s="6">
        <v>0.16</v>
      </c>
      <c r="M34" s="6">
        <v>36.52</v>
      </c>
      <c r="N34" s="6">
        <v>49.08</v>
      </c>
      <c r="O34" s="16">
        <v>58.39283664577038</v>
      </c>
      <c r="P34" s="19"/>
      <c r="Q34" s="20">
        <f t="shared" si="3"/>
        <v>403.1928366457704</v>
      </c>
      <c r="R34" s="21"/>
    </row>
    <row r="35" spans="1:18" ht="15">
      <c r="A35" s="15">
        <f>A33+1</f>
        <v>29</v>
      </c>
      <c r="B35" s="3" t="s">
        <v>61</v>
      </c>
      <c r="C35" s="3" t="s">
        <v>62</v>
      </c>
      <c r="D35" s="3">
        <v>235.23</v>
      </c>
      <c r="E35" s="3">
        <v>306.01</v>
      </c>
      <c r="F35" s="22">
        <v>185.02</v>
      </c>
      <c r="G35" s="19">
        <v>147.34</v>
      </c>
      <c r="H35" s="3"/>
      <c r="I35" s="3"/>
      <c r="J35" s="3"/>
      <c r="K35" s="3"/>
      <c r="L35" s="6">
        <v>1.81</v>
      </c>
      <c r="M35" s="6">
        <v>128.32</v>
      </c>
      <c r="N35" s="6">
        <v>194.92</v>
      </c>
      <c r="O35" s="16">
        <v>232.19048250107818</v>
      </c>
      <c r="P35" s="19"/>
      <c r="Q35" s="20">
        <f t="shared" si="3"/>
        <v>1430.8404825010782</v>
      </c>
      <c r="R35" s="21"/>
    </row>
    <row r="36" spans="1:18" ht="15">
      <c r="A36" s="15">
        <f t="shared" si="0"/>
        <v>30</v>
      </c>
      <c r="B36" s="3" t="s">
        <v>63</v>
      </c>
      <c r="C36" s="3" t="s">
        <v>64</v>
      </c>
      <c r="D36" s="3">
        <v>151.62</v>
      </c>
      <c r="E36" s="2">
        <v>203.49</v>
      </c>
      <c r="F36" s="22">
        <v>115.39</v>
      </c>
      <c r="G36" s="19">
        <v>96.05</v>
      </c>
      <c r="H36" s="3"/>
      <c r="I36" s="3"/>
      <c r="J36" s="3"/>
      <c r="K36" s="3"/>
      <c r="L36" s="6">
        <v>2.93</v>
      </c>
      <c r="M36" s="6">
        <v>92.55</v>
      </c>
      <c r="N36" s="6">
        <v>128.5</v>
      </c>
      <c r="O36" s="16">
        <v>135.12</v>
      </c>
      <c r="P36" s="19"/>
      <c r="Q36" s="20">
        <f t="shared" si="3"/>
        <v>925.6499999999999</v>
      </c>
      <c r="R36" s="21"/>
    </row>
    <row r="37" spans="1:18" ht="15">
      <c r="A37" s="15">
        <f t="shared" si="0"/>
        <v>31</v>
      </c>
      <c r="B37" s="3" t="s">
        <v>65</v>
      </c>
      <c r="C37" s="3" t="s">
        <v>66</v>
      </c>
      <c r="D37" s="3">
        <v>97.79</v>
      </c>
      <c r="E37" s="2">
        <v>132.76</v>
      </c>
      <c r="F37" s="22">
        <v>74.55</v>
      </c>
      <c r="G37" s="19">
        <v>73.93</v>
      </c>
      <c r="H37" s="3"/>
      <c r="I37" s="3"/>
      <c r="J37" s="3"/>
      <c r="K37" s="3"/>
      <c r="L37" s="6">
        <v>0</v>
      </c>
      <c r="M37" s="6">
        <v>57.05</v>
      </c>
      <c r="N37" s="6">
        <v>81.98</v>
      </c>
      <c r="O37" s="16">
        <v>94.57203303095696</v>
      </c>
      <c r="P37" s="19"/>
      <c r="Q37" s="20">
        <f t="shared" si="3"/>
        <v>612.632033030957</v>
      </c>
      <c r="R37" s="21"/>
    </row>
    <row r="38" spans="1:18" ht="15">
      <c r="A38" s="15">
        <f t="shared" si="0"/>
        <v>32</v>
      </c>
      <c r="B38" s="3" t="s">
        <v>67</v>
      </c>
      <c r="C38" s="3" t="s">
        <v>68</v>
      </c>
      <c r="D38" s="3">
        <v>273.62</v>
      </c>
      <c r="E38" s="2">
        <v>346.99</v>
      </c>
      <c r="F38" s="23">
        <v>230.1</v>
      </c>
      <c r="G38" s="19">
        <v>246.43</v>
      </c>
      <c r="H38" s="3"/>
      <c r="I38" s="3"/>
      <c r="J38" s="3"/>
      <c r="K38" s="3"/>
      <c r="L38" s="6">
        <v>1.91</v>
      </c>
      <c r="M38" s="6">
        <v>209.33</v>
      </c>
      <c r="N38" s="6">
        <v>262.23</v>
      </c>
      <c r="O38" s="16">
        <v>261.74604679464693</v>
      </c>
      <c r="P38" s="19"/>
      <c r="Q38" s="20">
        <f t="shared" si="3"/>
        <v>1832.356046794647</v>
      </c>
      <c r="R38" s="21"/>
    </row>
    <row r="39" spans="1:17" s="21" customFormat="1" ht="15">
      <c r="A39" s="15">
        <f t="shared" si="0"/>
        <v>33</v>
      </c>
      <c r="B39" s="2" t="s">
        <v>69</v>
      </c>
      <c r="C39" s="2" t="s">
        <v>70</v>
      </c>
      <c r="D39" s="2">
        <v>412.74</v>
      </c>
      <c r="E39" s="2">
        <v>554.39</v>
      </c>
      <c r="F39" s="17">
        <v>334.49</v>
      </c>
      <c r="G39" s="32">
        <v>327.55</v>
      </c>
      <c r="H39" s="2"/>
      <c r="I39" s="2"/>
      <c r="J39" s="2"/>
      <c r="K39" s="2"/>
      <c r="L39" s="18">
        <v>5.73</v>
      </c>
      <c r="M39" s="18">
        <v>259.43</v>
      </c>
      <c r="N39" s="18">
        <v>377.41</v>
      </c>
      <c r="O39" s="24">
        <v>418.14057000200745</v>
      </c>
      <c r="P39" s="32"/>
      <c r="Q39" s="20">
        <f t="shared" si="3"/>
        <v>2689.880570002007</v>
      </c>
    </row>
    <row r="40" spans="1:17" s="21" customFormat="1" ht="15">
      <c r="A40" s="15">
        <f t="shared" si="0"/>
        <v>34</v>
      </c>
      <c r="B40" s="2" t="s">
        <v>71</v>
      </c>
      <c r="C40" s="2" t="s">
        <v>72</v>
      </c>
      <c r="D40" s="2">
        <v>208.26</v>
      </c>
      <c r="E40" s="2">
        <v>278.1</v>
      </c>
      <c r="F40" s="17">
        <v>166.1</v>
      </c>
      <c r="G40" s="32">
        <v>170.44</v>
      </c>
      <c r="H40" s="2"/>
      <c r="I40" s="2"/>
      <c r="J40" s="2"/>
      <c r="K40" s="2"/>
      <c r="L40" s="18">
        <v>9.68</v>
      </c>
      <c r="M40" s="18">
        <v>132.93</v>
      </c>
      <c r="N40" s="18">
        <v>227.94</v>
      </c>
      <c r="O40" s="24">
        <v>243.76100000000002</v>
      </c>
      <c r="P40" s="32"/>
      <c r="Q40" s="20">
        <f t="shared" si="3"/>
        <v>1437.211</v>
      </c>
    </row>
    <row r="41" spans="1:17" s="21" customFormat="1" ht="15">
      <c r="A41" s="15">
        <f t="shared" si="0"/>
        <v>35</v>
      </c>
      <c r="B41" s="2" t="s">
        <v>73</v>
      </c>
      <c r="C41" s="2" t="s">
        <v>74</v>
      </c>
      <c r="D41" s="24">
        <v>606.24</v>
      </c>
      <c r="E41" s="2">
        <v>705.39</v>
      </c>
      <c r="F41" s="17">
        <v>487.99</v>
      </c>
      <c r="G41" s="32">
        <v>507.2</v>
      </c>
      <c r="H41" s="2"/>
      <c r="I41" s="2"/>
      <c r="J41" s="2"/>
      <c r="K41" s="2"/>
      <c r="L41" s="18">
        <v>2.34</v>
      </c>
      <c r="M41" s="18">
        <v>257.87</v>
      </c>
      <c r="N41" s="18">
        <v>336.48</v>
      </c>
      <c r="O41" s="24">
        <v>378.76669275122777</v>
      </c>
      <c r="P41" s="32"/>
      <c r="Q41" s="20">
        <f t="shared" si="3"/>
        <v>3282.276692751228</v>
      </c>
    </row>
    <row r="42" spans="1:17" s="21" customFormat="1" ht="15">
      <c r="A42" s="15">
        <f t="shared" si="0"/>
        <v>36</v>
      </c>
      <c r="B42" s="2" t="s">
        <v>75</v>
      </c>
      <c r="C42" s="2" t="s">
        <v>76</v>
      </c>
      <c r="D42" s="2">
        <v>265.41</v>
      </c>
      <c r="E42" s="2">
        <v>338.62</v>
      </c>
      <c r="F42" s="17">
        <v>197.8</v>
      </c>
      <c r="G42" s="32">
        <v>203.97</v>
      </c>
      <c r="H42" s="2"/>
      <c r="I42" s="2"/>
      <c r="J42" s="2"/>
      <c r="K42" s="2"/>
      <c r="L42" s="18">
        <v>1.65</v>
      </c>
      <c r="M42" s="18">
        <v>165.37</v>
      </c>
      <c r="N42" s="18">
        <v>293.81</v>
      </c>
      <c r="O42" s="24">
        <v>271.85</v>
      </c>
      <c r="P42" s="32"/>
      <c r="Q42" s="20">
        <f t="shared" si="3"/>
        <v>1738.48</v>
      </c>
    </row>
    <row r="43" spans="1:17" s="21" customFormat="1" ht="15">
      <c r="A43" s="15">
        <f t="shared" si="0"/>
        <v>37</v>
      </c>
      <c r="B43" s="2" t="s">
        <v>77</v>
      </c>
      <c r="C43" s="2" t="s">
        <v>78</v>
      </c>
      <c r="D43" s="2">
        <v>243.84</v>
      </c>
      <c r="E43" s="2">
        <v>316.12</v>
      </c>
      <c r="F43" s="17">
        <v>199.29</v>
      </c>
      <c r="G43" s="32">
        <v>196.05</v>
      </c>
      <c r="H43" s="2"/>
      <c r="I43" s="2"/>
      <c r="J43" s="2"/>
      <c r="K43" s="2"/>
      <c r="L43" s="18">
        <v>1.06</v>
      </c>
      <c r="M43" s="18">
        <v>164.06</v>
      </c>
      <c r="N43" s="18">
        <v>224.53</v>
      </c>
      <c r="O43" s="24">
        <v>239.7</v>
      </c>
      <c r="P43" s="32"/>
      <c r="Q43" s="20">
        <f t="shared" si="3"/>
        <v>1584.6499999999999</v>
      </c>
    </row>
    <row r="44" spans="1:17" s="21" customFormat="1" ht="15">
      <c r="A44" s="15">
        <f t="shared" si="0"/>
        <v>38</v>
      </c>
      <c r="B44" s="2" t="s">
        <v>79</v>
      </c>
      <c r="C44" s="2" t="s">
        <v>80</v>
      </c>
      <c r="D44" s="2">
        <v>161.12</v>
      </c>
      <c r="E44" s="2">
        <v>199.29</v>
      </c>
      <c r="F44" s="17">
        <v>126.13</v>
      </c>
      <c r="G44" s="32">
        <v>129.59</v>
      </c>
      <c r="H44" s="2"/>
      <c r="I44" s="2"/>
      <c r="J44" s="2"/>
      <c r="K44" s="2"/>
      <c r="L44" s="18">
        <v>3.34</v>
      </c>
      <c r="M44" s="18">
        <v>106.07</v>
      </c>
      <c r="N44" s="18">
        <v>140.16</v>
      </c>
      <c r="O44" s="24">
        <v>155.27107177021787</v>
      </c>
      <c r="P44" s="32"/>
      <c r="Q44" s="20">
        <f t="shared" si="3"/>
        <v>1020.9710717702178</v>
      </c>
    </row>
    <row r="45" spans="1:17" s="21" customFormat="1" ht="15">
      <c r="A45" s="15">
        <f t="shared" si="0"/>
        <v>39</v>
      </c>
      <c r="B45" s="2" t="s">
        <v>81</v>
      </c>
      <c r="C45" s="2" t="s">
        <v>82</v>
      </c>
      <c r="D45" s="2">
        <v>406.58</v>
      </c>
      <c r="E45" s="2">
        <v>496.19</v>
      </c>
      <c r="F45" s="17">
        <v>316.23</v>
      </c>
      <c r="G45" s="32">
        <v>309.7</v>
      </c>
      <c r="H45" s="2"/>
      <c r="I45" s="2"/>
      <c r="J45" s="2"/>
      <c r="K45" s="2"/>
      <c r="L45" s="18">
        <v>2.02</v>
      </c>
      <c r="M45" s="18">
        <v>244.27</v>
      </c>
      <c r="N45" s="18">
        <v>367.46</v>
      </c>
      <c r="O45" s="24">
        <v>401.54</v>
      </c>
      <c r="P45" s="32"/>
      <c r="Q45" s="20">
        <f t="shared" si="3"/>
        <v>2543.99</v>
      </c>
    </row>
    <row r="46" spans="1:17" s="21" customFormat="1" ht="15">
      <c r="A46" s="15">
        <f t="shared" si="0"/>
        <v>40</v>
      </c>
      <c r="B46" s="2" t="s">
        <v>83</v>
      </c>
      <c r="C46" s="2" t="s">
        <v>84</v>
      </c>
      <c r="D46" s="2">
        <v>595.79</v>
      </c>
      <c r="E46" s="2">
        <v>769.68</v>
      </c>
      <c r="F46" s="17">
        <v>478.35</v>
      </c>
      <c r="G46" s="32">
        <v>450.24</v>
      </c>
      <c r="H46" s="2"/>
      <c r="I46" s="2"/>
      <c r="J46" s="2"/>
      <c r="K46" s="2"/>
      <c r="L46" s="18">
        <v>7.73</v>
      </c>
      <c r="M46" s="18">
        <v>364.06</v>
      </c>
      <c r="N46" s="18">
        <v>537.84</v>
      </c>
      <c r="O46" s="24">
        <v>576.9923146377957</v>
      </c>
      <c r="P46" s="32"/>
      <c r="Q46" s="20">
        <f t="shared" si="3"/>
        <v>3780.6823146377956</v>
      </c>
    </row>
    <row r="47" spans="1:17" s="21" customFormat="1" ht="15">
      <c r="A47" s="15">
        <f t="shared" si="0"/>
        <v>41</v>
      </c>
      <c r="B47" s="2" t="s">
        <v>85</v>
      </c>
      <c r="C47" s="2" t="s">
        <v>86</v>
      </c>
      <c r="D47" s="2">
        <v>611.75</v>
      </c>
      <c r="E47" s="24">
        <v>723.39</v>
      </c>
      <c r="F47" s="17">
        <v>432.84</v>
      </c>
      <c r="G47" s="32">
        <v>451.59</v>
      </c>
      <c r="H47" s="2"/>
      <c r="I47" s="2"/>
      <c r="J47" s="2"/>
      <c r="K47" s="2"/>
      <c r="L47" s="18">
        <v>0</v>
      </c>
      <c r="M47" s="8">
        <v>270.79</v>
      </c>
      <c r="N47" s="18">
        <v>527.36</v>
      </c>
      <c r="O47" s="24">
        <v>641.8824326033845</v>
      </c>
      <c r="P47" s="32"/>
      <c r="Q47" s="20">
        <f t="shared" si="3"/>
        <v>3659.6024326033844</v>
      </c>
    </row>
    <row r="48" spans="1:17" s="21" customFormat="1" ht="15">
      <c r="A48" s="15">
        <f t="shared" si="0"/>
        <v>42</v>
      </c>
      <c r="B48" s="2" t="s">
        <v>87</v>
      </c>
      <c r="C48" s="2" t="s">
        <v>88</v>
      </c>
      <c r="D48" s="2">
        <v>313.62</v>
      </c>
      <c r="E48" s="24">
        <v>395.42</v>
      </c>
      <c r="F48" s="17">
        <v>226.62</v>
      </c>
      <c r="G48" s="32">
        <v>228.59</v>
      </c>
      <c r="H48" s="2"/>
      <c r="I48" s="2"/>
      <c r="J48" s="2"/>
      <c r="K48" s="2"/>
      <c r="L48" s="18">
        <v>3.87</v>
      </c>
      <c r="M48" s="18">
        <v>189.41</v>
      </c>
      <c r="N48" s="18">
        <v>254.32</v>
      </c>
      <c r="O48" s="24">
        <v>282.59046031265297</v>
      </c>
      <c r="P48" s="32"/>
      <c r="Q48" s="20">
        <f t="shared" si="3"/>
        <v>1894.440460312653</v>
      </c>
    </row>
    <row r="49" spans="1:17" s="21" customFormat="1" ht="15">
      <c r="A49" s="15">
        <f t="shared" si="0"/>
        <v>43</v>
      </c>
      <c r="B49" s="2" t="s">
        <v>89</v>
      </c>
      <c r="C49" s="2" t="s">
        <v>90</v>
      </c>
      <c r="D49" s="2">
        <v>506.41</v>
      </c>
      <c r="E49" s="24">
        <v>622.73</v>
      </c>
      <c r="F49" s="17">
        <v>426.38</v>
      </c>
      <c r="G49" s="32">
        <v>427.22</v>
      </c>
      <c r="H49" s="2"/>
      <c r="I49" s="2"/>
      <c r="J49" s="2"/>
      <c r="K49" s="2"/>
      <c r="L49" s="18">
        <v>3.87</v>
      </c>
      <c r="M49" s="18">
        <v>438.34</v>
      </c>
      <c r="N49" s="18">
        <v>461.9</v>
      </c>
      <c r="O49" s="24">
        <v>495.41393030658793</v>
      </c>
      <c r="P49" s="32"/>
      <c r="Q49" s="20">
        <f t="shared" si="3"/>
        <v>3382.263930306588</v>
      </c>
    </row>
    <row r="50" spans="1:17" s="21" customFormat="1" ht="15">
      <c r="A50" s="15">
        <f t="shared" si="0"/>
        <v>44</v>
      </c>
      <c r="B50" s="2" t="s">
        <v>91</v>
      </c>
      <c r="C50" s="2" t="s">
        <v>92</v>
      </c>
      <c r="D50" s="2">
        <v>1536.41</v>
      </c>
      <c r="E50" s="2">
        <v>1833.76</v>
      </c>
      <c r="F50" s="17">
        <v>1262.15</v>
      </c>
      <c r="G50" s="32">
        <v>1230.98</v>
      </c>
      <c r="H50" s="2"/>
      <c r="I50" s="2"/>
      <c r="J50" s="2"/>
      <c r="K50" s="2"/>
      <c r="L50" s="18">
        <v>0</v>
      </c>
      <c r="M50" s="18">
        <v>695.4</v>
      </c>
      <c r="N50" s="18">
        <v>845.74</v>
      </c>
      <c r="O50" s="24">
        <v>879.94</v>
      </c>
      <c r="P50" s="32"/>
      <c r="Q50" s="20">
        <f t="shared" si="3"/>
        <v>8284.38</v>
      </c>
    </row>
    <row r="51" spans="1:18" ht="15">
      <c r="A51" s="15">
        <f t="shared" si="0"/>
        <v>45</v>
      </c>
      <c r="B51" s="3" t="s">
        <v>93</v>
      </c>
      <c r="C51" s="3" t="s">
        <v>94</v>
      </c>
      <c r="D51" s="3">
        <v>376.12</v>
      </c>
      <c r="E51" s="3">
        <v>475.46</v>
      </c>
      <c r="F51" s="22">
        <v>267.59</v>
      </c>
      <c r="G51" s="19">
        <v>227.62</v>
      </c>
      <c r="H51" s="3"/>
      <c r="I51" s="3"/>
      <c r="J51" s="3"/>
      <c r="K51" s="3"/>
      <c r="L51" s="6">
        <v>2.12</v>
      </c>
      <c r="M51" s="6">
        <v>246.46</v>
      </c>
      <c r="N51" s="6">
        <v>339.87</v>
      </c>
      <c r="O51" s="16">
        <v>360.35</v>
      </c>
      <c r="P51" s="19"/>
      <c r="Q51" s="20">
        <f t="shared" si="3"/>
        <v>2295.5899999999997</v>
      </c>
      <c r="R51" s="21"/>
    </row>
    <row r="52" spans="1:18" ht="15">
      <c r="A52" s="15">
        <f t="shared" si="0"/>
        <v>46</v>
      </c>
      <c r="B52" s="3" t="s">
        <v>95</v>
      </c>
      <c r="C52" s="3" t="s">
        <v>96</v>
      </c>
      <c r="D52" s="3">
        <v>787.78</v>
      </c>
      <c r="E52" s="3">
        <v>1031.79</v>
      </c>
      <c r="F52" s="22">
        <v>616.53</v>
      </c>
      <c r="G52" s="19">
        <v>631.64</v>
      </c>
      <c r="H52" s="3"/>
      <c r="I52" s="3"/>
      <c r="J52" s="3"/>
      <c r="K52" s="3"/>
      <c r="L52" s="6">
        <v>18.1</v>
      </c>
      <c r="M52" s="6">
        <v>487.63</v>
      </c>
      <c r="N52" s="6">
        <v>662.23</v>
      </c>
      <c r="O52" s="16">
        <v>778.86</v>
      </c>
      <c r="P52" s="19"/>
      <c r="Q52" s="20">
        <f t="shared" si="3"/>
        <v>5014.5599999999995</v>
      </c>
      <c r="R52" s="21"/>
    </row>
    <row r="53" spans="1:18" ht="15">
      <c r="A53" s="15">
        <f t="shared" si="0"/>
        <v>47</v>
      </c>
      <c r="B53" s="3" t="s">
        <v>97</v>
      </c>
      <c r="C53" s="3" t="s">
        <v>98</v>
      </c>
      <c r="D53" s="16">
        <v>682.07</v>
      </c>
      <c r="E53" s="3">
        <v>858.39</v>
      </c>
      <c r="F53" s="22">
        <v>517.78</v>
      </c>
      <c r="G53" s="19">
        <v>500.08</v>
      </c>
      <c r="H53" s="3"/>
      <c r="I53" s="3"/>
      <c r="J53" s="3"/>
      <c r="K53" s="3"/>
      <c r="L53" s="6">
        <v>13.41</v>
      </c>
      <c r="M53" s="6">
        <v>356.07</v>
      </c>
      <c r="N53" s="6">
        <v>562.2</v>
      </c>
      <c r="O53" s="16">
        <v>636.4070583334512</v>
      </c>
      <c r="P53" s="19"/>
      <c r="Q53" s="20">
        <f t="shared" si="3"/>
        <v>4126.4070583334515</v>
      </c>
      <c r="R53" s="21"/>
    </row>
    <row r="54" spans="1:18" ht="15">
      <c r="A54" s="15">
        <v>48</v>
      </c>
      <c r="B54" s="3" t="s">
        <v>99</v>
      </c>
      <c r="C54" s="3" t="s">
        <v>100</v>
      </c>
      <c r="D54" s="3">
        <v>481.22</v>
      </c>
      <c r="E54" s="3">
        <v>592.22</v>
      </c>
      <c r="F54" s="22">
        <v>343.73</v>
      </c>
      <c r="G54" s="19">
        <v>315.13</v>
      </c>
      <c r="H54" s="3"/>
      <c r="I54" s="3"/>
      <c r="J54" s="3"/>
      <c r="K54" s="3"/>
      <c r="L54" s="6">
        <v>5.52</v>
      </c>
      <c r="M54" s="6">
        <v>249.79</v>
      </c>
      <c r="N54" s="6">
        <v>407.52</v>
      </c>
      <c r="O54" s="16">
        <v>440.9365142790398</v>
      </c>
      <c r="P54" s="19"/>
      <c r="Q54" s="20">
        <f t="shared" si="3"/>
        <v>2836.06651427904</v>
      </c>
      <c r="R54" s="21"/>
    </row>
    <row r="55" spans="1:22" ht="15">
      <c r="A55" s="15"/>
      <c r="B55" s="1" t="s">
        <v>3</v>
      </c>
      <c r="C55" s="1"/>
      <c r="D55" s="1">
        <f>SUM(D6:D54)</f>
        <v>17189.930000000008</v>
      </c>
      <c r="E55" s="1">
        <f aca="true" t="shared" si="4" ref="E55:P55">SUM(E6:E54)</f>
        <v>22063.190000000002</v>
      </c>
      <c r="F55" s="1">
        <f t="shared" si="4"/>
        <v>13456.300000000001</v>
      </c>
      <c r="G55" s="1">
        <f t="shared" si="4"/>
        <v>12510.070000000002</v>
      </c>
      <c r="H55" s="1">
        <f t="shared" si="4"/>
        <v>0</v>
      </c>
      <c r="I55" s="1">
        <f t="shared" si="4"/>
        <v>0</v>
      </c>
      <c r="J55" s="1">
        <f t="shared" si="4"/>
        <v>0</v>
      </c>
      <c r="K55" s="1">
        <f t="shared" si="4"/>
        <v>0</v>
      </c>
      <c r="L55" s="25">
        <f t="shared" si="4"/>
        <v>176.06</v>
      </c>
      <c r="M55" s="25">
        <f t="shared" si="4"/>
        <v>9860.930000000002</v>
      </c>
      <c r="N55" s="25">
        <f t="shared" si="4"/>
        <v>14149.99</v>
      </c>
      <c r="O55" s="25">
        <f t="shared" si="4"/>
        <v>15543.417902109306</v>
      </c>
      <c r="P55" s="1">
        <f t="shared" si="4"/>
        <v>0</v>
      </c>
      <c r="Q55" s="20">
        <f>D55+E55+F55+G55+H55+I55+J55+K55+L55+M55+N55+O55+P55</f>
        <v>104949.88790210932</v>
      </c>
      <c r="R55" s="21"/>
      <c r="S55" s="26"/>
      <c r="V55" s="26"/>
    </row>
    <row r="58" spans="2:17" ht="15" hidden="1">
      <c r="B58" s="9" t="s">
        <v>101</v>
      </c>
      <c r="D58" s="27"/>
      <c r="F58" s="9"/>
      <c r="J58" s="28"/>
      <c r="K58" s="28"/>
      <c r="O58" s="29"/>
      <c r="P58" s="9"/>
      <c r="Q58" s="9"/>
    </row>
    <row r="59" ht="15" hidden="1">
      <c r="A59" s="13" t="s">
        <v>102</v>
      </c>
    </row>
    <row r="60" spans="1:17" ht="1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</sheetData>
  <sheetProtection/>
  <mergeCells count="5">
    <mergeCell ref="A60:Q60"/>
    <mergeCell ref="A1:Q1"/>
    <mergeCell ref="A2:A5"/>
    <mergeCell ref="B2:B5"/>
    <mergeCell ref="C2:C5"/>
  </mergeCells>
  <printOptions/>
  <pageMargins left="0.3" right="0.14" top="0.46" bottom="0.18" header="0.3" footer="0.1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2014-12-30T10:38:50Z</cp:lastPrinted>
  <dcterms:created xsi:type="dcterms:W3CDTF">2011-03-23T17:24:22Z</dcterms:created>
  <dcterms:modified xsi:type="dcterms:W3CDTF">2014-12-30T10:39:04Z</dcterms:modified>
  <cp:category/>
  <cp:version/>
  <cp:contentType/>
  <cp:contentStatus/>
</cp:coreProperties>
</file>