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<sst xmlns="http://schemas.openxmlformats.org/spreadsheetml/2006/main" count="256" uniqueCount="115">
  <si>
    <t>48/01</t>
  </si>
  <si>
    <t>начисл</t>
  </si>
  <si>
    <t>48/03</t>
  </si>
  <si>
    <t>48/04</t>
  </si>
  <si>
    <t>48/05</t>
  </si>
  <si>
    <t>48/06</t>
  </si>
  <si>
    <t>ул.Ш.Усманова,  д.109</t>
  </si>
  <si>
    <t>48/11</t>
  </si>
  <si>
    <t>48/13</t>
  </si>
  <si>
    <t>ул.Ш.Усманова,  д.111</t>
  </si>
  <si>
    <t>48/15</t>
  </si>
  <si>
    <t>48/16</t>
  </si>
  <si>
    <t>48/17</t>
  </si>
  <si>
    <t>48/18</t>
  </si>
  <si>
    <t>48/20</t>
  </si>
  <si>
    <t>ул.Татарстан,   д.25/117</t>
  </si>
  <si>
    <t>48/21</t>
  </si>
  <si>
    <t>ул.Ш.Усманова,    д.115</t>
  </si>
  <si>
    <t>49/02</t>
  </si>
  <si>
    <t>ул.Ш.Усманова,    д.108</t>
  </si>
  <si>
    <t>49/03</t>
  </si>
  <si>
    <t>49/05</t>
  </si>
  <si>
    <t>49/06</t>
  </si>
  <si>
    <t>пр. Сююм, д.81/30</t>
  </si>
  <si>
    <t>49/08</t>
  </si>
  <si>
    <t>49/10</t>
  </si>
  <si>
    <t>пр. Сююм.85</t>
  </si>
  <si>
    <t>49/11</t>
  </si>
  <si>
    <t>пр. Сююм.83</t>
  </si>
  <si>
    <t>49/13</t>
  </si>
  <si>
    <t>ул.Ш.Усманова,    д.118</t>
  </si>
  <si>
    <t>49/15</t>
  </si>
  <si>
    <t>пр.Сююм.89</t>
  </si>
  <si>
    <t>49/18</t>
  </si>
  <si>
    <t>49/27</t>
  </si>
  <si>
    <t>49/22</t>
  </si>
  <si>
    <t>49/23</t>
  </si>
  <si>
    <t>ул.Ш.Усманова,    д124</t>
  </si>
  <si>
    <t>49/24</t>
  </si>
  <si>
    <t>ул.Татарстан, д.21</t>
  </si>
  <si>
    <t>49/25</t>
  </si>
  <si>
    <t>пр Сююм.95</t>
  </si>
  <si>
    <t>49/21</t>
  </si>
  <si>
    <t>ул. Татарстан, 23/126</t>
  </si>
  <si>
    <t>49/29</t>
  </si>
  <si>
    <t>ИТОГО</t>
  </si>
  <si>
    <t>50/01</t>
  </si>
  <si>
    <t>ул.Ш.Усманова, д.119/22</t>
  </si>
  <si>
    <t>50/02</t>
  </si>
  <si>
    <t>ул.Татарстан, д.24</t>
  </si>
  <si>
    <t>50/03</t>
  </si>
  <si>
    <t>ул.Татарстан, д.28</t>
  </si>
  <si>
    <t>50/04</t>
  </si>
  <si>
    <t>ул.Татарстан, д.30/116</t>
  </si>
  <si>
    <t>50/05</t>
  </si>
  <si>
    <t>50/06</t>
  </si>
  <si>
    <t>50/07</t>
  </si>
  <si>
    <t>ул.Чулман, д.126</t>
  </si>
  <si>
    <t>50/11</t>
  </si>
  <si>
    <t>ул.Ш.Усманова, д.127</t>
  </si>
  <si>
    <t>50/13</t>
  </si>
  <si>
    <t>ул.Ш.Усманова, д.129</t>
  </si>
  <si>
    <t>50/14</t>
  </si>
  <si>
    <t>ул.Чулман, д.128</t>
  </si>
  <si>
    <t>50/15</t>
  </si>
  <si>
    <t>ул.Яшлек, д.51</t>
  </si>
  <si>
    <t>51/01</t>
  </si>
  <si>
    <t>ул.Татарстан, д.18/99</t>
  </si>
  <si>
    <t>51/03</t>
  </si>
  <si>
    <t>51/04</t>
  </si>
  <si>
    <t>51/07</t>
  </si>
  <si>
    <t>ул.Ш.Усманова, д.136/147</t>
  </si>
  <si>
    <t>51/10</t>
  </si>
  <si>
    <t>ул.Ш.Усманова, д.130</t>
  </si>
  <si>
    <t>50/12</t>
  </si>
  <si>
    <t>ул.Ш.Усманова, д.135/49</t>
  </si>
  <si>
    <t>площадь</t>
  </si>
  <si>
    <t>оплачено</t>
  </si>
  <si>
    <t>ул. Домостр.  Д 2</t>
  </si>
  <si>
    <t>пр. Сююмбике 93</t>
  </si>
  <si>
    <t>пр-кт Сююмбике 91</t>
  </si>
  <si>
    <t>ул.Ш.Усманова 120</t>
  </si>
  <si>
    <t>ул.Татарстан 29</t>
  </si>
  <si>
    <t>ул.Татарстан 31</t>
  </si>
  <si>
    <t>пр.Сююмбике 101</t>
  </si>
  <si>
    <t>пр. Сююмбике 105</t>
  </si>
  <si>
    <t>ул. Чулман 102</t>
  </si>
  <si>
    <t>ул. Чулман 110</t>
  </si>
  <si>
    <t>ул. Чулман 114</t>
  </si>
  <si>
    <t>ш.Усманова, д.123</t>
  </si>
  <si>
    <t>Ш.Усманова  д. 121</t>
  </si>
  <si>
    <t>упр.жил.фондом</t>
  </si>
  <si>
    <t>кап.ремонт</t>
  </si>
  <si>
    <t>найм жилого пом.</t>
  </si>
  <si>
    <t>Уборка л/к</t>
  </si>
  <si>
    <t>Уборка террит.</t>
  </si>
  <si>
    <t>Обслуж.м/пров.</t>
  </si>
  <si>
    <t>Тек.ремонт в/д с.т.с.</t>
  </si>
  <si>
    <t>Тек.ремонт в/д ц.о.</t>
  </si>
  <si>
    <t>Итого:</t>
  </si>
  <si>
    <t>ул.Ш.Усманова 114</t>
  </si>
  <si>
    <t>Автозаводский 40/105</t>
  </si>
  <si>
    <t>Автозаводский 42</t>
  </si>
  <si>
    <t>Автозаводский 36</t>
  </si>
  <si>
    <t>Автозаводский 34</t>
  </si>
  <si>
    <t>Автозаводский 44</t>
  </si>
  <si>
    <t>ул. Ш.Усманова 113</t>
  </si>
  <si>
    <t xml:space="preserve">ООО ЖЭУ </t>
  </si>
  <si>
    <t>49/27 А</t>
  </si>
  <si>
    <t>ул. Татарстан, д. 19</t>
  </si>
  <si>
    <t>Начисление квартплаты по статьям затрат за 2011 год по ООО ЖЭУ 48</t>
  </si>
  <si>
    <t>Текущий ремонт ж/зданий</t>
  </si>
  <si>
    <t>Начисление квартплаты по статьям затрат за  2011 год по ООО ЖЭУ 49</t>
  </si>
  <si>
    <t>Начисление квартплаты по статьям затрат за  2011 год по ООО ЖЭУ 50</t>
  </si>
  <si>
    <t>Начисление квартплаты по статьям затрат за  2011 год по ООО ЖЭУ 51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</si>
</sst>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  <numFmt numFmtId="166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" fontId="21" fillId="0" borderId="15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/>
    </xf>
    <xf numFmtId="1" fontId="21" fillId="0" borderId="19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1" fontId="21" fillId="0" borderId="22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/>
    </xf>
    <xf numFmtId="1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 vertical="center" wrapText="1"/>
    </xf>
    <xf numFmtId="1" fontId="22" fillId="24" borderId="15" xfId="0" applyNumberFormat="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/>
    </xf>
    <xf numFmtId="3" fontId="22" fillId="24" borderId="21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1" fontId="22" fillId="24" borderId="19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/>
    </xf>
    <xf numFmtId="0" fontId="20" fillId="0" borderId="26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/>
    </xf>
    <xf numFmtId="3" fontId="22" fillId="24" borderId="19" xfId="0" applyNumberFormat="1" applyFont="1" applyFill="1" applyBorder="1" applyAlignment="1">
      <alignment horizontal="center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3" fontId="22" fillId="0" borderId="30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3" fontId="22" fillId="0" borderId="31" xfId="0" applyNumberFormat="1" applyFont="1" applyFill="1" applyBorder="1" applyAlignment="1">
      <alignment horizontal="center"/>
    </xf>
    <xf numFmtId="0" fontId="21" fillId="24" borderId="32" xfId="0" applyFont="1" applyFill="1" applyBorder="1" applyAlignment="1">
      <alignment horizontal="center" wrapText="1"/>
    </xf>
    <xf numFmtId="0" fontId="21" fillId="24" borderId="32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 wrapText="1"/>
    </xf>
    <xf numFmtId="0" fontId="21" fillId="24" borderId="21" xfId="0" applyFont="1" applyFill="1" applyBorder="1" applyAlignment="1">
      <alignment horizontal="center"/>
    </xf>
    <xf numFmtId="0" fontId="22" fillId="24" borderId="12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0" fontId="21" fillId="0" borderId="33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="70" zoomScaleNormal="70" workbookViewId="0" topLeftCell="A10">
      <selection activeCell="T9" sqref="T9"/>
    </sheetView>
  </sheetViews>
  <sheetFormatPr defaultColWidth="9.00390625" defaultRowHeight="12.75"/>
  <cols>
    <col min="3" max="3" width="18.125" style="0" customWidth="1"/>
    <col min="6" max="6" width="12.375" style="0" bestFit="1" customWidth="1"/>
    <col min="7" max="8" width="12.875" style="0" bestFit="1" customWidth="1"/>
    <col min="9" max="9" width="11.75390625" style="0" bestFit="1" customWidth="1"/>
    <col min="10" max="10" width="12.00390625" style="0" bestFit="1" customWidth="1"/>
    <col min="11" max="11" width="12.375" style="0" bestFit="1" customWidth="1"/>
    <col min="12" max="12" width="12.875" style="0" bestFit="1" customWidth="1"/>
    <col min="13" max="13" width="12.375" style="0" bestFit="1" customWidth="1"/>
    <col min="14" max="14" width="13.00390625" style="0" bestFit="1" customWidth="1"/>
    <col min="15" max="15" width="13.875" style="0" bestFit="1" customWidth="1"/>
  </cols>
  <sheetData>
    <row r="1" spans="1:15" ht="18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72" thickBot="1">
      <c r="A2" s="3"/>
      <c r="B2" s="3"/>
      <c r="C2" s="4" t="s">
        <v>107</v>
      </c>
      <c r="D2" s="5" t="s">
        <v>76</v>
      </c>
      <c r="E2" s="3"/>
      <c r="F2" s="5" t="s">
        <v>111</v>
      </c>
      <c r="G2" s="5" t="s">
        <v>91</v>
      </c>
      <c r="H2" s="5" t="s">
        <v>92</v>
      </c>
      <c r="I2" s="5" t="s">
        <v>93</v>
      </c>
      <c r="J2" s="5" t="s">
        <v>94</v>
      </c>
      <c r="K2" s="5" t="s">
        <v>95</v>
      </c>
      <c r="L2" s="5" t="s">
        <v>96</v>
      </c>
      <c r="M2" s="5" t="s">
        <v>97</v>
      </c>
      <c r="N2" s="5" t="s">
        <v>98</v>
      </c>
      <c r="O2" s="6" t="s">
        <v>45</v>
      </c>
    </row>
    <row r="3" spans="1:15" ht="15.75" thickBot="1">
      <c r="A3" s="7">
        <v>1</v>
      </c>
      <c r="B3" s="8" t="s">
        <v>0</v>
      </c>
      <c r="C3" s="9" t="s">
        <v>101</v>
      </c>
      <c r="D3" s="10">
        <v>20666.45</v>
      </c>
      <c r="E3" s="11" t="s">
        <v>1</v>
      </c>
      <c r="F3" s="12">
        <v>458443.48</v>
      </c>
      <c r="G3" s="12">
        <v>385515.32</v>
      </c>
      <c r="H3" s="12">
        <v>922180.14</v>
      </c>
      <c r="I3" s="12">
        <v>88356.18</v>
      </c>
      <c r="J3" s="12">
        <v>224417.07</v>
      </c>
      <c r="K3" s="12">
        <v>317727.96</v>
      </c>
      <c r="L3" s="12">
        <v>196740.32</v>
      </c>
      <c r="M3" s="12">
        <v>333639.32</v>
      </c>
      <c r="N3" s="12">
        <v>301982.51</v>
      </c>
      <c r="O3" s="13">
        <f>SUM(F3:N3)</f>
        <v>3229002.3</v>
      </c>
    </row>
    <row r="4" spans="1:15" ht="15.75" thickBot="1">
      <c r="A4" s="14"/>
      <c r="B4" s="15"/>
      <c r="C4" s="16"/>
      <c r="D4" s="17"/>
      <c r="E4" s="18" t="s">
        <v>77</v>
      </c>
      <c r="F4" s="12">
        <v>460869.86</v>
      </c>
      <c r="G4" s="12">
        <v>361169.14</v>
      </c>
      <c r="H4" s="12">
        <v>937367.01</v>
      </c>
      <c r="I4" s="12">
        <v>78436.93</v>
      </c>
      <c r="J4" s="12">
        <v>226112.87</v>
      </c>
      <c r="K4" s="12">
        <v>319901.05</v>
      </c>
      <c r="L4" s="12">
        <v>199959.03</v>
      </c>
      <c r="M4" s="12">
        <v>337055.23</v>
      </c>
      <c r="N4" s="12">
        <v>304983.94</v>
      </c>
      <c r="O4" s="13">
        <f aca="true" t="shared" si="0" ref="O4:O28">SUM(F4:N4)</f>
        <v>3225855.0599999996</v>
      </c>
    </row>
    <row r="5" spans="1:15" ht="15.75" thickBot="1">
      <c r="A5" s="7">
        <v>2</v>
      </c>
      <c r="B5" s="8" t="s">
        <v>2</v>
      </c>
      <c r="C5" s="9" t="s">
        <v>86</v>
      </c>
      <c r="D5" s="10">
        <v>1473.69</v>
      </c>
      <c r="E5" s="11" t="s">
        <v>1</v>
      </c>
      <c r="F5" s="12">
        <v>321870.85</v>
      </c>
      <c r="G5" s="12">
        <v>270667.1</v>
      </c>
      <c r="H5" s="12">
        <v>626991.23</v>
      </c>
      <c r="I5" s="12">
        <v>84713.16</v>
      </c>
      <c r="J5" s="12">
        <v>157561.88</v>
      </c>
      <c r="K5" s="12">
        <v>223073.89</v>
      </c>
      <c r="L5" s="12">
        <v>138127.55</v>
      </c>
      <c r="M5" s="12">
        <v>234246.34</v>
      </c>
      <c r="N5" s="12">
        <v>212018.35</v>
      </c>
      <c r="O5" s="13">
        <f t="shared" si="0"/>
        <v>2269270.35</v>
      </c>
    </row>
    <row r="6" spans="1:15" ht="15.75" thickBot="1">
      <c r="A6" s="14"/>
      <c r="B6" s="15"/>
      <c r="C6" s="16"/>
      <c r="D6" s="17"/>
      <c r="E6" s="18" t="s">
        <v>77</v>
      </c>
      <c r="F6" s="12">
        <v>322530.84</v>
      </c>
      <c r="G6" s="12">
        <v>246110.49</v>
      </c>
      <c r="H6" s="12">
        <v>629319.55</v>
      </c>
      <c r="I6" s="12">
        <v>64402.8</v>
      </c>
      <c r="J6" s="12">
        <v>158586.67</v>
      </c>
      <c r="K6" s="12">
        <v>224438.87</v>
      </c>
      <c r="L6" s="12">
        <v>140453.51</v>
      </c>
      <c r="M6" s="12">
        <v>236712.92</v>
      </c>
      <c r="N6" s="12">
        <v>214038.43</v>
      </c>
      <c r="O6" s="13">
        <f t="shared" si="0"/>
        <v>2236594.08</v>
      </c>
    </row>
    <row r="7" spans="1:15" ht="15.75" thickBot="1">
      <c r="A7" s="7">
        <v>3</v>
      </c>
      <c r="B7" s="8" t="s">
        <v>3</v>
      </c>
      <c r="C7" s="9" t="s">
        <v>105</v>
      </c>
      <c r="D7" s="10">
        <v>13734.39</v>
      </c>
      <c r="E7" s="19" t="s">
        <v>1</v>
      </c>
      <c r="F7" s="12">
        <v>322117.37</v>
      </c>
      <c r="G7" s="12">
        <v>271050.26</v>
      </c>
      <c r="H7" s="12">
        <v>611987.65</v>
      </c>
      <c r="I7" s="12">
        <v>88665.46</v>
      </c>
      <c r="J7" s="12">
        <v>148822.91</v>
      </c>
      <c r="K7" s="12">
        <v>223168.45</v>
      </c>
      <c r="L7" s="12">
        <v>138101.41</v>
      </c>
      <c r="M7" s="12">
        <v>234439.9</v>
      </c>
      <c r="N7" s="12">
        <v>212347.34</v>
      </c>
      <c r="O7" s="13">
        <f t="shared" si="0"/>
        <v>2250700.7499999995</v>
      </c>
    </row>
    <row r="8" spans="1:15" ht="15.75" thickBot="1">
      <c r="A8" s="14"/>
      <c r="B8" s="15"/>
      <c r="C8" s="16"/>
      <c r="D8" s="17"/>
      <c r="E8" s="3" t="s">
        <v>77</v>
      </c>
      <c r="F8" s="12">
        <v>323040.85</v>
      </c>
      <c r="G8" s="12">
        <v>251314.08</v>
      </c>
      <c r="H8" s="12">
        <v>613000.62</v>
      </c>
      <c r="I8" s="12">
        <v>78140.95</v>
      </c>
      <c r="J8" s="12">
        <v>149693.6</v>
      </c>
      <c r="K8" s="12">
        <v>224283.72</v>
      </c>
      <c r="L8" s="12">
        <v>139836.33</v>
      </c>
      <c r="M8" s="12">
        <v>236502.09</v>
      </c>
      <c r="N8" s="12">
        <v>214019.61</v>
      </c>
      <c r="O8" s="13">
        <f t="shared" si="0"/>
        <v>2229831.85</v>
      </c>
    </row>
    <row r="9" spans="1:15" ht="15.75" thickBot="1">
      <c r="A9" s="7">
        <v>4</v>
      </c>
      <c r="B9" s="8" t="s">
        <v>4</v>
      </c>
      <c r="C9" s="9" t="s">
        <v>102</v>
      </c>
      <c r="D9" s="10">
        <v>14399.39</v>
      </c>
      <c r="E9" s="11" t="s">
        <v>1</v>
      </c>
      <c r="F9" s="12">
        <v>320383.03</v>
      </c>
      <c r="G9" s="12">
        <v>269170.5</v>
      </c>
      <c r="H9" s="12">
        <v>567174.2</v>
      </c>
      <c r="I9" s="12">
        <v>123500.5</v>
      </c>
      <c r="J9" s="12">
        <v>156832.36</v>
      </c>
      <c r="K9" s="12">
        <v>222042.28</v>
      </c>
      <c r="L9" s="12">
        <v>137489</v>
      </c>
      <c r="M9" s="12">
        <v>233162.89</v>
      </c>
      <c r="N9" s="12">
        <v>211038.12</v>
      </c>
      <c r="O9" s="13">
        <f t="shared" si="0"/>
        <v>2240792.88</v>
      </c>
    </row>
    <row r="10" spans="1:15" ht="15.75" thickBot="1">
      <c r="A10" s="14"/>
      <c r="B10" s="15"/>
      <c r="C10" s="16"/>
      <c r="D10" s="17"/>
      <c r="E10" s="18" t="s">
        <v>77</v>
      </c>
      <c r="F10" s="12">
        <v>317762.16</v>
      </c>
      <c r="G10" s="12">
        <v>240627.73</v>
      </c>
      <c r="H10" s="12">
        <v>564803.08</v>
      </c>
      <c r="I10" s="12">
        <v>86688.88</v>
      </c>
      <c r="J10" s="12">
        <v>156000.02</v>
      </c>
      <c r="K10" s="12">
        <v>220749.64</v>
      </c>
      <c r="L10" s="12">
        <v>138277.59</v>
      </c>
      <c r="M10" s="12">
        <v>232982.82</v>
      </c>
      <c r="N10" s="12">
        <v>210637.85</v>
      </c>
      <c r="O10" s="13">
        <f t="shared" si="0"/>
        <v>2168529.7700000005</v>
      </c>
    </row>
    <row r="11" spans="1:15" ht="15.75" thickBot="1">
      <c r="A11" s="7">
        <v>5</v>
      </c>
      <c r="B11" s="8" t="s">
        <v>5</v>
      </c>
      <c r="C11" s="9" t="s">
        <v>6</v>
      </c>
      <c r="D11" s="20">
        <v>14628.36</v>
      </c>
      <c r="E11" s="21" t="s">
        <v>1</v>
      </c>
      <c r="F11" s="12">
        <v>320341.38</v>
      </c>
      <c r="G11" s="12">
        <v>269279.4</v>
      </c>
      <c r="H11" s="12">
        <v>635863.34</v>
      </c>
      <c r="I11" s="12">
        <v>71489.74</v>
      </c>
      <c r="J11" s="12">
        <v>135964.63</v>
      </c>
      <c r="K11" s="12">
        <v>222179.44</v>
      </c>
      <c r="L11" s="12">
        <v>137670.03</v>
      </c>
      <c r="M11" s="12">
        <v>233218.99</v>
      </c>
      <c r="N11" s="12">
        <v>210931.59</v>
      </c>
      <c r="O11" s="13">
        <f t="shared" si="0"/>
        <v>2236938.54</v>
      </c>
    </row>
    <row r="12" spans="1:15" ht="15.75" thickBot="1">
      <c r="A12" s="14"/>
      <c r="B12" s="15"/>
      <c r="C12" s="16"/>
      <c r="D12" s="22"/>
      <c r="E12" s="23" t="s">
        <v>77</v>
      </c>
      <c r="F12" s="12">
        <v>323109.57</v>
      </c>
      <c r="G12" s="12">
        <v>248858.28</v>
      </c>
      <c r="H12" s="12">
        <v>647119.87</v>
      </c>
      <c r="I12" s="12">
        <v>56388.83</v>
      </c>
      <c r="J12" s="12">
        <v>138759.34</v>
      </c>
      <c r="K12" s="12">
        <v>223917.12</v>
      </c>
      <c r="L12" s="12">
        <v>140325.39</v>
      </c>
      <c r="M12" s="12">
        <v>236327.33</v>
      </c>
      <c r="N12" s="12">
        <v>213835.46</v>
      </c>
      <c r="O12" s="13">
        <f t="shared" si="0"/>
        <v>2228641.1900000004</v>
      </c>
    </row>
    <row r="13" spans="1:15" ht="15.75" thickBot="1">
      <c r="A13" s="7">
        <v>6</v>
      </c>
      <c r="B13" s="8" t="s">
        <v>7</v>
      </c>
      <c r="C13" s="9" t="s">
        <v>87</v>
      </c>
      <c r="D13" s="10">
        <v>43118.71</v>
      </c>
      <c r="E13" s="11" t="s">
        <v>1</v>
      </c>
      <c r="F13" s="12">
        <v>982233.05</v>
      </c>
      <c r="G13" s="12">
        <v>826135.58</v>
      </c>
      <c r="H13" s="12">
        <v>1974202.61</v>
      </c>
      <c r="I13" s="12">
        <v>184430.41</v>
      </c>
      <c r="J13" s="12">
        <v>479547.05</v>
      </c>
      <c r="K13" s="12">
        <v>676138.36</v>
      </c>
      <c r="L13" s="12">
        <v>421284.89</v>
      </c>
      <c r="M13" s="12">
        <v>714961.8</v>
      </c>
      <c r="N13" s="12">
        <v>647126.6</v>
      </c>
      <c r="O13" s="13">
        <f t="shared" si="0"/>
        <v>6906060.35</v>
      </c>
    </row>
    <row r="14" spans="1:15" ht="15.75" thickBot="1">
      <c r="A14" s="14"/>
      <c r="B14" s="15"/>
      <c r="C14" s="16"/>
      <c r="D14" s="17"/>
      <c r="E14" s="18" t="s">
        <v>77</v>
      </c>
      <c r="F14" s="12">
        <v>969225.92</v>
      </c>
      <c r="G14" s="12">
        <v>756288.3</v>
      </c>
      <c r="H14" s="12">
        <v>1999525.25</v>
      </c>
      <c r="I14" s="12">
        <v>137429.84</v>
      </c>
      <c r="J14" s="12">
        <v>474554.76</v>
      </c>
      <c r="K14" s="12">
        <v>668882.85</v>
      </c>
      <c r="L14" s="12">
        <v>420050.97</v>
      </c>
      <c r="M14" s="12">
        <v>709854.75</v>
      </c>
      <c r="N14" s="12">
        <v>642259.49</v>
      </c>
      <c r="O14" s="13">
        <f t="shared" si="0"/>
        <v>6778072.13</v>
      </c>
    </row>
    <row r="15" spans="1:15" ht="15.75" thickBot="1">
      <c r="A15" s="7">
        <v>7</v>
      </c>
      <c r="B15" s="8" t="s">
        <v>8</v>
      </c>
      <c r="C15" s="9" t="s">
        <v>9</v>
      </c>
      <c r="D15" s="20">
        <v>19411.79</v>
      </c>
      <c r="E15" s="24" t="s">
        <v>1</v>
      </c>
      <c r="F15" s="12">
        <v>458045.66</v>
      </c>
      <c r="G15" s="12">
        <v>385367.42</v>
      </c>
      <c r="H15" s="12">
        <v>931923.89</v>
      </c>
      <c r="I15" s="12">
        <v>73494.45</v>
      </c>
      <c r="J15" s="12">
        <v>223877.65</v>
      </c>
      <c r="K15" s="12">
        <v>316963.36</v>
      </c>
      <c r="L15" s="12">
        <v>196269.02</v>
      </c>
      <c r="M15" s="12">
        <v>332885.45</v>
      </c>
      <c r="N15" s="12">
        <v>301257.35</v>
      </c>
      <c r="O15" s="13">
        <f t="shared" si="0"/>
        <v>3220084.25</v>
      </c>
    </row>
    <row r="16" spans="1:15" ht="15.75" thickBot="1">
      <c r="A16" s="14"/>
      <c r="B16" s="15"/>
      <c r="C16" s="16"/>
      <c r="D16" s="22"/>
      <c r="E16" s="25" t="s">
        <v>77</v>
      </c>
      <c r="F16" s="12">
        <v>449994.5</v>
      </c>
      <c r="G16" s="12">
        <v>354200.94</v>
      </c>
      <c r="H16" s="12">
        <v>976137.86</v>
      </c>
      <c r="I16" s="12">
        <v>71848.76</v>
      </c>
      <c r="J16" s="12">
        <v>220355.5</v>
      </c>
      <c r="K16" s="12">
        <v>311966.23</v>
      </c>
      <c r="L16" s="12">
        <v>194431.44</v>
      </c>
      <c r="M16" s="12">
        <v>328528.16</v>
      </c>
      <c r="N16" s="12">
        <v>297343.63</v>
      </c>
      <c r="O16" s="13">
        <f t="shared" si="0"/>
        <v>3204807.02</v>
      </c>
    </row>
    <row r="17" spans="1:15" ht="15.75" thickBot="1">
      <c r="A17" s="7">
        <v>8</v>
      </c>
      <c r="B17" s="8" t="s">
        <v>10</v>
      </c>
      <c r="C17" s="9" t="s">
        <v>106</v>
      </c>
      <c r="D17" s="20">
        <v>13399.37</v>
      </c>
      <c r="E17" s="24" t="s">
        <v>1</v>
      </c>
      <c r="F17" s="12">
        <v>334341.26</v>
      </c>
      <c r="G17" s="12">
        <v>281158.48</v>
      </c>
      <c r="H17" s="12">
        <v>638881.13</v>
      </c>
      <c r="I17" s="12">
        <v>81125.91</v>
      </c>
      <c r="J17" s="12">
        <v>163666.33</v>
      </c>
      <c r="K17" s="12">
        <v>231717</v>
      </c>
      <c r="L17" s="12">
        <v>143481.14</v>
      </c>
      <c r="M17" s="12">
        <v>243322.58</v>
      </c>
      <c r="N17" s="12">
        <v>220232.26</v>
      </c>
      <c r="O17" s="13">
        <f t="shared" si="0"/>
        <v>2337926.09</v>
      </c>
    </row>
    <row r="18" spans="1:15" ht="15.75" thickBot="1">
      <c r="A18" s="14"/>
      <c r="B18" s="15"/>
      <c r="C18" s="16"/>
      <c r="D18" s="22"/>
      <c r="E18" s="25" t="s">
        <v>77</v>
      </c>
      <c r="F18" s="12">
        <v>327994.33</v>
      </c>
      <c r="G18" s="12">
        <v>256821.63</v>
      </c>
      <c r="H18" s="12">
        <v>628011.59</v>
      </c>
      <c r="I18" s="12">
        <v>64511.57</v>
      </c>
      <c r="J18" s="12">
        <v>161018.52</v>
      </c>
      <c r="K18" s="12">
        <v>227796.92</v>
      </c>
      <c r="L18" s="12">
        <v>142185.07</v>
      </c>
      <c r="M18" s="12">
        <v>240027.6</v>
      </c>
      <c r="N18" s="12">
        <v>217187.41</v>
      </c>
      <c r="O18" s="13">
        <f t="shared" si="0"/>
        <v>2265554.64</v>
      </c>
    </row>
    <row r="19" spans="1:15" ht="15.75" thickBot="1">
      <c r="A19" s="7">
        <v>9</v>
      </c>
      <c r="B19" s="8" t="s">
        <v>11</v>
      </c>
      <c r="C19" s="9" t="s">
        <v>88</v>
      </c>
      <c r="D19" s="10">
        <v>34643.98</v>
      </c>
      <c r="E19" s="19" t="s">
        <v>1</v>
      </c>
      <c r="F19" s="12">
        <v>808737.35</v>
      </c>
      <c r="G19" s="12">
        <v>679685.17</v>
      </c>
      <c r="H19" s="12">
        <v>1569726.89</v>
      </c>
      <c r="I19" s="12">
        <v>205031.67</v>
      </c>
      <c r="J19" s="12">
        <v>395752.05</v>
      </c>
      <c r="K19" s="12">
        <v>560581.57</v>
      </c>
      <c r="L19" s="12">
        <v>347112.64</v>
      </c>
      <c r="M19" s="12">
        <v>588657.21</v>
      </c>
      <c r="N19" s="12">
        <v>532798.93</v>
      </c>
      <c r="O19" s="13">
        <f t="shared" si="0"/>
        <v>5688083.4799999995</v>
      </c>
    </row>
    <row r="20" spans="1:15" ht="15.75" thickBot="1">
      <c r="A20" s="14"/>
      <c r="B20" s="15"/>
      <c r="C20" s="16"/>
      <c r="D20" s="17"/>
      <c r="E20" s="18" t="s">
        <v>77</v>
      </c>
      <c r="F20" s="12">
        <v>802538.14</v>
      </c>
      <c r="G20" s="12">
        <v>629182.2</v>
      </c>
      <c r="H20" s="12">
        <v>1561540.51</v>
      </c>
      <c r="I20" s="12">
        <v>176247.19</v>
      </c>
      <c r="J20" s="12">
        <v>393105.25</v>
      </c>
      <c r="K20" s="12">
        <v>556749.89</v>
      </c>
      <c r="L20" s="12">
        <v>347192.35</v>
      </c>
      <c r="M20" s="12">
        <v>587610.12</v>
      </c>
      <c r="N20" s="12">
        <v>531662.82</v>
      </c>
      <c r="O20" s="13">
        <f t="shared" si="0"/>
        <v>5585828.47</v>
      </c>
    </row>
    <row r="21" spans="1:15" ht="15.75" thickBot="1">
      <c r="A21" s="7">
        <v>10</v>
      </c>
      <c r="B21" s="8" t="s">
        <v>12</v>
      </c>
      <c r="C21" s="9" t="s">
        <v>82</v>
      </c>
      <c r="D21" s="26">
        <v>12985.02</v>
      </c>
      <c r="E21" s="27" t="s">
        <v>1</v>
      </c>
      <c r="F21" s="12">
        <v>285543.66</v>
      </c>
      <c r="G21" s="12">
        <v>240923.04</v>
      </c>
      <c r="H21" s="12">
        <v>529816.36</v>
      </c>
      <c r="I21" s="12">
        <v>98463.04</v>
      </c>
      <c r="J21" s="12">
        <v>140240.37</v>
      </c>
      <c r="K21" s="12">
        <v>198549.37</v>
      </c>
      <c r="L21" s="12">
        <v>122942.06</v>
      </c>
      <c r="M21" s="12">
        <v>208494.35</v>
      </c>
      <c r="N21" s="12">
        <v>188707.72</v>
      </c>
      <c r="O21" s="13">
        <f t="shared" si="0"/>
        <v>2013679.9700000004</v>
      </c>
    </row>
    <row r="22" spans="1:15" ht="15.75" thickBot="1">
      <c r="A22" s="14"/>
      <c r="B22" s="15"/>
      <c r="C22" s="16"/>
      <c r="D22" s="28"/>
      <c r="E22" s="29" t="s">
        <v>77</v>
      </c>
      <c r="F22" s="12">
        <v>277936.74</v>
      </c>
      <c r="G22" s="12">
        <v>214896.83</v>
      </c>
      <c r="H22" s="12">
        <v>509093.94</v>
      </c>
      <c r="I22" s="12">
        <v>82292.73</v>
      </c>
      <c r="J22" s="12">
        <v>135841.74</v>
      </c>
      <c r="K22" s="12">
        <v>192350.54</v>
      </c>
      <c r="L22" s="12">
        <v>120530.43</v>
      </c>
      <c r="M22" s="12">
        <v>203668.12</v>
      </c>
      <c r="N22" s="12">
        <v>184247.29</v>
      </c>
      <c r="O22" s="13">
        <f t="shared" si="0"/>
        <v>1920858.3599999999</v>
      </c>
    </row>
    <row r="23" spans="1:15" ht="15.75" thickBot="1">
      <c r="A23" s="7">
        <v>11</v>
      </c>
      <c r="B23" s="8" t="s">
        <v>13</v>
      </c>
      <c r="C23" s="9" t="s">
        <v>83</v>
      </c>
      <c r="D23" s="10">
        <v>6527.04</v>
      </c>
      <c r="E23" s="19" t="s">
        <v>1</v>
      </c>
      <c r="F23" s="12">
        <v>143180.36</v>
      </c>
      <c r="G23" s="12">
        <v>120016.24</v>
      </c>
      <c r="H23" s="12">
        <v>265973.1</v>
      </c>
      <c r="I23" s="12">
        <v>42534.95</v>
      </c>
      <c r="J23" s="12">
        <v>70347.91</v>
      </c>
      <c r="K23" s="12">
        <v>99284.69</v>
      </c>
      <c r="L23" s="12">
        <v>61713.18</v>
      </c>
      <c r="M23" s="12">
        <v>104072.33</v>
      </c>
      <c r="N23" s="12">
        <v>94197.39</v>
      </c>
      <c r="O23" s="13">
        <f t="shared" si="0"/>
        <v>1001320.15</v>
      </c>
    </row>
    <row r="24" spans="1:15" ht="15.75" thickBot="1">
      <c r="A24" s="14"/>
      <c r="B24" s="15"/>
      <c r="C24" s="16"/>
      <c r="D24" s="17"/>
      <c r="E24" s="18" t="s">
        <v>77</v>
      </c>
      <c r="F24" s="12">
        <v>141730.11</v>
      </c>
      <c r="G24" s="12">
        <v>109913.09</v>
      </c>
      <c r="H24" s="12">
        <v>262991.82</v>
      </c>
      <c r="I24" s="12">
        <v>36155.24</v>
      </c>
      <c r="J24" s="12">
        <v>69912.83</v>
      </c>
      <c r="K24" s="12">
        <v>98608.86</v>
      </c>
      <c r="L24" s="12">
        <v>61810.89</v>
      </c>
      <c r="M24" s="12">
        <v>103731.13</v>
      </c>
      <c r="N24" s="12">
        <v>93786.36</v>
      </c>
      <c r="O24" s="13">
        <f t="shared" si="0"/>
        <v>978640.33</v>
      </c>
    </row>
    <row r="25" spans="1:15" ht="15.75" thickBot="1">
      <c r="A25" s="7">
        <v>12</v>
      </c>
      <c r="B25" s="8" t="s">
        <v>14</v>
      </c>
      <c r="C25" s="9" t="s">
        <v>15</v>
      </c>
      <c r="D25" s="10">
        <v>12777.58</v>
      </c>
      <c r="E25" s="11" t="s">
        <v>1</v>
      </c>
      <c r="F25" s="12">
        <v>287173.07</v>
      </c>
      <c r="G25" s="12">
        <v>241488.3</v>
      </c>
      <c r="H25" s="12">
        <v>541633.6</v>
      </c>
      <c r="I25" s="12">
        <v>81838.97</v>
      </c>
      <c r="J25" s="12">
        <v>139723.66</v>
      </c>
      <c r="K25" s="12">
        <v>199026.47</v>
      </c>
      <c r="L25" s="12">
        <v>123120.89</v>
      </c>
      <c r="M25" s="12">
        <v>208992.7</v>
      </c>
      <c r="N25" s="12">
        <v>189164.69</v>
      </c>
      <c r="O25" s="13">
        <f t="shared" si="0"/>
        <v>2012162.3499999996</v>
      </c>
    </row>
    <row r="26" spans="1:15" ht="15.75" thickBot="1">
      <c r="A26" s="14"/>
      <c r="B26" s="15"/>
      <c r="C26" s="16"/>
      <c r="D26" s="17"/>
      <c r="E26" s="18" t="s">
        <v>77</v>
      </c>
      <c r="F26" s="12">
        <v>282285.83</v>
      </c>
      <c r="G26" s="12">
        <v>215976.79</v>
      </c>
      <c r="H26" s="12">
        <v>536455.92</v>
      </c>
      <c r="I26" s="12">
        <v>70186.49</v>
      </c>
      <c r="J26" s="12">
        <v>133758.81</v>
      </c>
      <c r="K26" s="12">
        <v>191014.71</v>
      </c>
      <c r="L26" s="12">
        <v>120200.25</v>
      </c>
      <c r="M26" s="12">
        <v>206536.13</v>
      </c>
      <c r="N26" s="12">
        <v>186877.81</v>
      </c>
      <c r="O26" s="13">
        <f t="shared" si="0"/>
        <v>1943292.7400000002</v>
      </c>
    </row>
    <row r="27" spans="1:15" ht="15.75" thickBot="1">
      <c r="A27" s="7">
        <v>13</v>
      </c>
      <c r="B27" s="8" t="s">
        <v>16</v>
      </c>
      <c r="C27" s="9" t="s">
        <v>17</v>
      </c>
      <c r="D27" s="20">
        <v>6629.17</v>
      </c>
      <c r="E27" s="24" t="s">
        <v>1</v>
      </c>
      <c r="F27" s="12">
        <v>145592.83</v>
      </c>
      <c r="G27" s="12">
        <v>122433.4</v>
      </c>
      <c r="H27" s="12">
        <v>295909.38</v>
      </c>
      <c r="I27" s="12">
        <v>26025.52</v>
      </c>
      <c r="J27" s="12">
        <v>71270.89</v>
      </c>
      <c r="K27" s="12">
        <v>100904.47</v>
      </c>
      <c r="L27" s="12">
        <v>62480.8</v>
      </c>
      <c r="M27" s="12">
        <v>105958.97</v>
      </c>
      <c r="N27" s="12">
        <v>95902.93</v>
      </c>
      <c r="O27" s="13">
        <f t="shared" si="0"/>
        <v>1026479.19</v>
      </c>
    </row>
    <row r="28" spans="1:15" ht="15.75" thickBot="1">
      <c r="A28" s="14"/>
      <c r="B28" s="15"/>
      <c r="C28" s="16"/>
      <c r="D28" s="22"/>
      <c r="E28" s="25" t="s">
        <v>77</v>
      </c>
      <c r="F28" s="12">
        <v>148525</v>
      </c>
      <c r="G28" s="12">
        <v>115379.68</v>
      </c>
      <c r="H28" s="12">
        <v>301550.31</v>
      </c>
      <c r="I28" s="12">
        <v>25179.64</v>
      </c>
      <c r="J28" s="12">
        <v>72941.9</v>
      </c>
      <c r="K28" s="12">
        <v>103171.36</v>
      </c>
      <c r="L28" s="12">
        <v>64474.63</v>
      </c>
      <c r="M28" s="12">
        <v>108772.36</v>
      </c>
      <c r="N28" s="12">
        <v>98404.3</v>
      </c>
      <c r="O28" s="13">
        <f t="shared" si="0"/>
        <v>1038399.18</v>
      </c>
    </row>
    <row r="29" spans="1:15" ht="15">
      <c r="A29" s="30"/>
      <c r="B29" s="31"/>
      <c r="C29" s="32" t="s">
        <v>99</v>
      </c>
      <c r="D29" s="33">
        <v>214394.94</v>
      </c>
      <c r="E29" s="34" t="s">
        <v>1</v>
      </c>
      <c r="F29" s="35">
        <f>F3+F5+F7+F9+F11+F13+F15+F17+F19+F21+F23+F25+F27</f>
        <v>5188003.350000001</v>
      </c>
      <c r="G29" s="35">
        <f aca="true" t="shared" si="1" ref="G29:O29">G3+G5+G7+G9+G11+G13+G15+G17+G19+G21+G23+G25+G27</f>
        <v>4362890.210000001</v>
      </c>
      <c r="H29" s="35">
        <f t="shared" si="1"/>
        <v>10112263.52</v>
      </c>
      <c r="I29" s="35">
        <f t="shared" si="1"/>
        <v>1249669.96</v>
      </c>
      <c r="J29" s="35">
        <f t="shared" si="1"/>
        <v>2508024.7600000002</v>
      </c>
      <c r="K29" s="35">
        <f t="shared" si="1"/>
        <v>3591357.31</v>
      </c>
      <c r="L29" s="35">
        <f t="shared" si="1"/>
        <v>2226532.93</v>
      </c>
      <c r="M29" s="35">
        <f t="shared" si="1"/>
        <v>3776052.8300000005</v>
      </c>
      <c r="N29" s="35">
        <f t="shared" si="1"/>
        <v>3417705.7800000007</v>
      </c>
      <c r="O29" s="35">
        <f t="shared" si="1"/>
        <v>36432500.65</v>
      </c>
    </row>
    <row r="30" spans="1:15" ht="15.75" thickBot="1">
      <c r="A30" s="36"/>
      <c r="B30" s="37"/>
      <c r="C30" s="38"/>
      <c r="D30" s="39"/>
      <c r="E30" s="40" t="s">
        <v>77</v>
      </c>
      <c r="F30" s="35">
        <f>F4+F6+F8+F10+F12+F14+F16+F18+F20+F22+F24+F26+F28</f>
        <v>5147543.850000001</v>
      </c>
      <c r="G30" s="35">
        <f aca="true" t="shared" si="2" ref="G30:O30">G4+G6+G8+G10+G12+G14+G16+G18+G20+G22+G24+G26+G28</f>
        <v>4000739.18</v>
      </c>
      <c r="H30" s="35">
        <f t="shared" si="2"/>
        <v>10166917.330000002</v>
      </c>
      <c r="I30" s="35">
        <f t="shared" si="2"/>
        <v>1027909.85</v>
      </c>
      <c r="J30" s="35">
        <f t="shared" si="2"/>
        <v>2490641.81</v>
      </c>
      <c r="K30" s="35">
        <f t="shared" si="2"/>
        <v>3563831.76</v>
      </c>
      <c r="L30" s="35">
        <f t="shared" si="2"/>
        <v>2229727.8799999994</v>
      </c>
      <c r="M30" s="35">
        <f t="shared" si="2"/>
        <v>3768308.7600000002</v>
      </c>
      <c r="N30" s="35">
        <f t="shared" si="2"/>
        <v>3409284.4</v>
      </c>
      <c r="O30" s="35">
        <f t="shared" si="2"/>
        <v>35804904.82</v>
      </c>
    </row>
    <row r="31" spans="1:15" ht="19.5" thickBot="1">
      <c r="A31" s="41" t="s">
        <v>112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72" thickBot="1">
      <c r="A32" s="3"/>
      <c r="B32" s="3"/>
      <c r="C32" s="4" t="s">
        <v>107</v>
      </c>
      <c r="D32" s="5" t="s">
        <v>76</v>
      </c>
      <c r="E32" s="3"/>
      <c r="F32" s="5" t="s">
        <v>111</v>
      </c>
      <c r="G32" s="5" t="s">
        <v>91</v>
      </c>
      <c r="H32" s="5" t="s">
        <v>92</v>
      </c>
      <c r="I32" s="5" t="s">
        <v>93</v>
      </c>
      <c r="J32" s="5" t="s">
        <v>94</v>
      </c>
      <c r="K32" s="5" t="s">
        <v>95</v>
      </c>
      <c r="L32" s="5" t="s">
        <v>96</v>
      </c>
      <c r="M32" s="5" t="s">
        <v>97</v>
      </c>
      <c r="N32" s="5" t="s">
        <v>98</v>
      </c>
      <c r="O32" s="6" t="s">
        <v>45</v>
      </c>
    </row>
    <row r="33" spans="1:15" ht="15.75" thickBot="1">
      <c r="A33" s="42">
        <v>1</v>
      </c>
      <c r="B33" s="8" t="s">
        <v>18</v>
      </c>
      <c r="C33" s="9" t="s">
        <v>19</v>
      </c>
      <c r="D33" s="10">
        <v>14092.52</v>
      </c>
      <c r="E33" s="11" t="s">
        <v>1</v>
      </c>
      <c r="F33" s="12">
        <v>329684.91</v>
      </c>
      <c r="G33" s="12">
        <v>277240.12</v>
      </c>
      <c r="H33" s="12">
        <v>660600.66</v>
      </c>
      <c r="I33" s="12">
        <v>60629.92</v>
      </c>
      <c r="J33" s="12">
        <v>161387.37</v>
      </c>
      <c r="K33" s="12">
        <v>228489.94</v>
      </c>
      <c r="L33" s="12">
        <v>141483.01</v>
      </c>
      <c r="M33" s="12">
        <v>239933.44</v>
      </c>
      <c r="N33" s="12">
        <v>217165.88</v>
      </c>
      <c r="O33" s="13">
        <f>SUM(F33:N33)</f>
        <v>2316615.25</v>
      </c>
    </row>
    <row r="34" spans="1:15" ht="15.75" thickBot="1">
      <c r="A34" s="43"/>
      <c r="B34" s="15"/>
      <c r="C34" s="16"/>
      <c r="D34" s="17"/>
      <c r="E34" s="18" t="s">
        <v>77</v>
      </c>
      <c r="F34" s="12">
        <v>325269.77</v>
      </c>
      <c r="G34" s="12">
        <v>258174.98</v>
      </c>
      <c r="H34" s="12">
        <v>655933.88</v>
      </c>
      <c r="I34" s="12">
        <v>56254.58</v>
      </c>
      <c r="J34" s="12">
        <v>159336.72</v>
      </c>
      <c r="K34" s="12">
        <v>225575.77</v>
      </c>
      <c r="L34" s="12">
        <v>140508.45</v>
      </c>
      <c r="M34" s="12">
        <v>237686.23</v>
      </c>
      <c r="N34" s="12">
        <v>215076.38</v>
      </c>
      <c r="O34" s="13">
        <f aca="true" t="shared" si="3" ref="O34:O66">SUM(F34:N34)</f>
        <v>2273816.76</v>
      </c>
    </row>
    <row r="35" spans="1:15" ht="15.75" thickBot="1">
      <c r="A35" s="42">
        <v>2</v>
      </c>
      <c r="B35" s="8" t="s">
        <v>20</v>
      </c>
      <c r="C35" s="9" t="s">
        <v>103</v>
      </c>
      <c r="D35" s="10">
        <v>28113.31</v>
      </c>
      <c r="E35" s="19" t="s">
        <v>1</v>
      </c>
      <c r="F35" s="12">
        <v>673028.27</v>
      </c>
      <c r="G35" s="12">
        <v>565942.56</v>
      </c>
      <c r="H35" s="12">
        <v>1347096.88</v>
      </c>
      <c r="I35" s="12">
        <v>132750.92</v>
      </c>
      <c r="J35" s="12">
        <v>329460.23</v>
      </c>
      <c r="K35" s="12">
        <v>466447.68</v>
      </c>
      <c r="L35" s="12">
        <v>288826.35</v>
      </c>
      <c r="M35" s="12">
        <v>489808.09</v>
      </c>
      <c r="N35" s="12">
        <v>443332.08</v>
      </c>
      <c r="O35" s="13">
        <f t="shared" si="3"/>
        <v>4736693.0600000005</v>
      </c>
    </row>
    <row r="36" spans="1:15" ht="15.75" thickBot="1">
      <c r="A36" s="43"/>
      <c r="B36" s="15"/>
      <c r="C36" s="16"/>
      <c r="D36" s="17"/>
      <c r="E36" s="18" t="s">
        <v>77</v>
      </c>
      <c r="F36" s="12">
        <v>666008.7</v>
      </c>
      <c r="G36" s="12">
        <v>525225.39</v>
      </c>
      <c r="H36" s="12">
        <v>1330462.52</v>
      </c>
      <c r="I36" s="12">
        <v>113000.37</v>
      </c>
      <c r="J36" s="12">
        <v>326145.04</v>
      </c>
      <c r="K36" s="12">
        <v>461488.25</v>
      </c>
      <c r="L36" s="12">
        <v>288001.65</v>
      </c>
      <c r="M36" s="12">
        <v>487100.06</v>
      </c>
      <c r="N36" s="12">
        <v>440762.47</v>
      </c>
      <c r="O36" s="13">
        <f t="shared" si="3"/>
        <v>4638194.449999999</v>
      </c>
    </row>
    <row r="37" spans="1:15" ht="15.75" thickBot="1">
      <c r="A37" s="42">
        <v>3</v>
      </c>
      <c r="B37" s="8" t="s">
        <v>21</v>
      </c>
      <c r="C37" s="9" t="s">
        <v>104</v>
      </c>
      <c r="D37" s="10">
        <v>5729.2</v>
      </c>
      <c r="E37" s="19" t="s">
        <v>1</v>
      </c>
      <c r="F37" s="12">
        <v>127683.99</v>
      </c>
      <c r="G37" s="12">
        <v>107815.16</v>
      </c>
      <c r="H37" s="12">
        <v>242173.54</v>
      </c>
      <c r="I37" s="12">
        <v>32509.94</v>
      </c>
      <c r="J37" s="12">
        <v>62444.8</v>
      </c>
      <c r="K37" s="12">
        <v>88410.34</v>
      </c>
      <c r="L37" s="12">
        <v>54744.01</v>
      </c>
      <c r="M37" s="12">
        <v>92838.06</v>
      </c>
      <c r="N37" s="12">
        <v>84028.89</v>
      </c>
      <c r="O37" s="13">
        <f t="shared" si="3"/>
        <v>892648.7300000001</v>
      </c>
    </row>
    <row r="38" spans="1:15" ht="15.75" thickBot="1">
      <c r="A38" s="43"/>
      <c r="B38" s="15"/>
      <c r="C38" s="16"/>
      <c r="D38" s="17"/>
      <c r="E38" s="18" t="s">
        <v>77</v>
      </c>
      <c r="F38" s="12">
        <v>127300.54</v>
      </c>
      <c r="G38" s="12">
        <v>99588.78</v>
      </c>
      <c r="H38" s="12">
        <v>241168.52</v>
      </c>
      <c r="I38" s="12">
        <v>30018.63</v>
      </c>
      <c r="J38" s="12">
        <v>62279.42</v>
      </c>
      <c r="K38" s="12">
        <v>88220.04</v>
      </c>
      <c r="L38" s="12">
        <v>54927.15</v>
      </c>
      <c r="M38" s="12">
        <v>93203.16</v>
      </c>
      <c r="N38" s="12">
        <v>84342.83</v>
      </c>
      <c r="O38" s="13">
        <f t="shared" si="3"/>
        <v>881049.0700000001</v>
      </c>
    </row>
    <row r="39" spans="1:15" ht="15.75" thickBot="1">
      <c r="A39" s="42">
        <v>4</v>
      </c>
      <c r="B39" s="8" t="s">
        <v>22</v>
      </c>
      <c r="C39" s="9" t="s">
        <v>23</v>
      </c>
      <c r="D39" s="10">
        <v>12693.85</v>
      </c>
      <c r="E39" s="19" t="s">
        <v>1</v>
      </c>
      <c r="F39" s="12">
        <v>287381.91</v>
      </c>
      <c r="G39" s="12">
        <v>241555.29</v>
      </c>
      <c r="H39" s="12">
        <v>555676.96</v>
      </c>
      <c r="I39" s="12">
        <v>76846.23</v>
      </c>
      <c r="J39" s="12">
        <v>140615.81</v>
      </c>
      <c r="K39" s="12">
        <v>199081.3</v>
      </c>
      <c r="L39" s="12">
        <v>123270.21</v>
      </c>
      <c r="M39" s="12">
        <v>209051.57</v>
      </c>
      <c r="N39" s="12">
        <v>189215.43</v>
      </c>
      <c r="O39" s="13">
        <f t="shared" si="3"/>
        <v>2022694.71</v>
      </c>
    </row>
    <row r="40" spans="1:15" ht="15.75" thickBot="1">
      <c r="A40" s="43"/>
      <c r="B40" s="15"/>
      <c r="C40" s="16"/>
      <c r="D40" s="17"/>
      <c r="E40" s="18" t="s">
        <v>77</v>
      </c>
      <c r="F40" s="12">
        <v>290230.19</v>
      </c>
      <c r="G40" s="12">
        <v>227699.85</v>
      </c>
      <c r="H40" s="12">
        <v>554850.3</v>
      </c>
      <c r="I40" s="12">
        <v>68782.03</v>
      </c>
      <c r="J40" s="12">
        <v>142355.33</v>
      </c>
      <c r="K40" s="12">
        <v>201452.14</v>
      </c>
      <c r="L40" s="12">
        <v>125659.24</v>
      </c>
      <c r="M40" s="12">
        <v>212215.13</v>
      </c>
      <c r="N40" s="12">
        <v>192022.66</v>
      </c>
      <c r="O40" s="13">
        <f t="shared" si="3"/>
        <v>2015266.8700000003</v>
      </c>
    </row>
    <row r="41" spans="1:15" ht="15.75" thickBot="1">
      <c r="A41" s="42">
        <v>5</v>
      </c>
      <c r="B41" s="8" t="s">
        <v>24</v>
      </c>
      <c r="C41" s="9" t="s">
        <v>100</v>
      </c>
      <c r="D41" s="10">
        <v>5167.65</v>
      </c>
      <c r="E41" s="19" t="s">
        <v>1</v>
      </c>
      <c r="F41" s="12">
        <v>119951.29</v>
      </c>
      <c r="G41" s="12">
        <v>100872.34</v>
      </c>
      <c r="H41" s="12">
        <v>206893.9</v>
      </c>
      <c r="I41" s="12">
        <v>52736.49</v>
      </c>
      <c r="J41" s="12">
        <v>58717.59</v>
      </c>
      <c r="K41" s="12">
        <v>83132.9</v>
      </c>
      <c r="L41" s="12">
        <v>51475.33</v>
      </c>
      <c r="M41" s="12">
        <v>87295.26</v>
      </c>
      <c r="N41" s="12">
        <v>79013.77</v>
      </c>
      <c r="O41" s="13">
        <f t="shared" si="3"/>
        <v>840088.87</v>
      </c>
    </row>
    <row r="42" spans="1:15" ht="15.75" thickBot="1">
      <c r="A42" s="43"/>
      <c r="B42" s="15"/>
      <c r="C42" s="16"/>
      <c r="D42" s="17"/>
      <c r="E42" s="18" t="s">
        <v>77</v>
      </c>
      <c r="F42" s="12">
        <v>117254.85</v>
      </c>
      <c r="G42" s="12">
        <v>92010.24</v>
      </c>
      <c r="H42" s="12">
        <v>212303.37</v>
      </c>
      <c r="I42" s="12">
        <v>41980.39</v>
      </c>
      <c r="J42" s="12">
        <v>57495.42</v>
      </c>
      <c r="K42" s="12">
        <v>81392.22</v>
      </c>
      <c r="L42" s="12">
        <v>50749.61</v>
      </c>
      <c r="M42" s="12">
        <v>85762.87</v>
      </c>
      <c r="N42" s="12">
        <v>77588.3</v>
      </c>
      <c r="O42" s="13">
        <f t="shared" si="3"/>
        <v>816537.27</v>
      </c>
    </row>
    <row r="43" spans="1:15" ht="15.75" thickBot="1">
      <c r="A43" s="42">
        <v>6</v>
      </c>
      <c r="B43" s="8" t="s">
        <v>25</v>
      </c>
      <c r="C43" s="9" t="s">
        <v>26</v>
      </c>
      <c r="D43" s="10">
        <v>3081.3</v>
      </c>
      <c r="E43" s="19" t="s">
        <v>1</v>
      </c>
      <c r="F43" s="12">
        <v>72405.46</v>
      </c>
      <c r="G43" s="12">
        <v>60888.42</v>
      </c>
      <c r="H43" s="12">
        <v>136527.47</v>
      </c>
      <c r="I43" s="12">
        <v>27517.32</v>
      </c>
      <c r="J43" s="12">
        <v>35444.33</v>
      </c>
      <c r="K43" s="12">
        <v>50182.21</v>
      </c>
      <c r="L43" s="12">
        <v>31072.71</v>
      </c>
      <c r="M43" s="12">
        <v>52695.13</v>
      </c>
      <c r="N43" s="12">
        <v>47695.55</v>
      </c>
      <c r="O43" s="13">
        <f t="shared" si="3"/>
        <v>514428.60000000003</v>
      </c>
    </row>
    <row r="44" spans="1:15" ht="15.75" thickBot="1">
      <c r="A44" s="43"/>
      <c r="B44" s="15"/>
      <c r="C44" s="16"/>
      <c r="D44" s="17"/>
      <c r="E44" s="18" t="s">
        <v>77</v>
      </c>
      <c r="F44" s="12">
        <v>75129.45</v>
      </c>
      <c r="G44" s="12">
        <v>57757.71</v>
      </c>
      <c r="H44" s="12">
        <v>141168.98</v>
      </c>
      <c r="I44" s="12">
        <v>23935.97</v>
      </c>
      <c r="J44" s="12">
        <v>36784.19</v>
      </c>
      <c r="K44" s="12">
        <v>52103.78</v>
      </c>
      <c r="L44" s="12">
        <v>32505.92</v>
      </c>
      <c r="M44" s="12">
        <v>55079.97</v>
      </c>
      <c r="N44" s="12">
        <v>49829.76</v>
      </c>
      <c r="O44" s="13">
        <f t="shared" si="3"/>
        <v>524295.73</v>
      </c>
    </row>
    <row r="45" spans="1:15" ht="15.75" thickBot="1">
      <c r="A45" s="42">
        <v>7</v>
      </c>
      <c r="B45" s="8" t="s">
        <v>27</v>
      </c>
      <c r="C45" s="9" t="s">
        <v>28</v>
      </c>
      <c r="D45" s="10">
        <v>17053.16</v>
      </c>
      <c r="E45" s="19" t="s">
        <v>1</v>
      </c>
      <c r="F45" s="12">
        <v>408170.72</v>
      </c>
      <c r="G45" s="12">
        <v>343239.79</v>
      </c>
      <c r="H45" s="12">
        <v>810917.29</v>
      </c>
      <c r="I45" s="12">
        <v>84651.09</v>
      </c>
      <c r="J45" s="12">
        <v>199808.34</v>
      </c>
      <c r="K45" s="12">
        <v>282885.98</v>
      </c>
      <c r="L45" s="12">
        <v>175165.08</v>
      </c>
      <c r="M45" s="12">
        <v>297052.4</v>
      </c>
      <c r="N45" s="12">
        <v>268867.47</v>
      </c>
      <c r="O45" s="13">
        <f t="shared" si="3"/>
        <v>2870758.16</v>
      </c>
    </row>
    <row r="46" spans="1:15" ht="15.75" thickBot="1">
      <c r="A46" s="43"/>
      <c r="B46" s="15"/>
      <c r="C46" s="16"/>
      <c r="D46" s="17"/>
      <c r="E46" s="18" t="s">
        <v>77</v>
      </c>
      <c r="F46" s="12">
        <v>408232.38</v>
      </c>
      <c r="G46" s="12">
        <v>321008.45</v>
      </c>
      <c r="H46" s="12">
        <v>810454.78</v>
      </c>
      <c r="I46" s="12">
        <v>83404.52</v>
      </c>
      <c r="J46" s="12">
        <v>199087</v>
      </c>
      <c r="K46" s="12">
        <v>282888.1</v>
      </c>
      <c r="L46" s="12">
        <v>176103.48</v>
      </c>
      <c r="M46" s="12">
        <v>297795.33</v>
      </c>
      <c r="N46" s="12">
        <v>269697.03</v>
      </c>
      <c r="O46" s="13">
        <f t="shared" si="3"/>
        <v>2848671.0700000003</v>
      </c>
    </row>
    <row r="47" spans="1:15" ht="15.75" thickBot="1">
      <c r="A47" s="42">
        <v>8</v>
      </c>
      <c r="B47" s="8" t="s">
        <v>29</v>
      </c>
      <c r="C47" s="9" t="s">
        <v>30</v>
      </c>
      <c r="D47" s="10">
        <v>19734.82</v>
      </c>
      <c r="E47" s="19" t="s">
        <v>1</v>
      </c>
      <c r="F47" s="12">
        <v>443181.74</v>
      </c>
      <c r="G47" s="12">
        <v>372680</v>
      </c>
      <c r="H47" s="12">
        <v>891181.07</v>
      </c>
      <c r="I47" s="12">
        <v>73639.79</v>
      </c>
      <c r="J47" s="12">
        <v>216931.13</v>
      </c>
      <c r="K47" s="12">
        <v>307149.47</v>
      </c>
      <c r="L47" s="12">
        <v>190186.23</v>
      </c>
      <c r="M47" s="12">
        <v>322531.21</v>
      </c>
      <c r="N47" s="12">
        <v>291928.48</v>
      </c>
      <c r="O47" s="13">
        <f t="shared" si="3"/>
        <v>3109409.12</v>
      </c>
    </row>
    <row r="48" spans="1:15" ht="15.75" thickBot="1">
      <c r="A48" s="43"/>
      <c r="B48" s="15"/>
      <c r="C48" s="16"/>
      <c r="D48" s="17"/>
      <c r="E48" s="18" t="s">
        <v>77</v>
      </c>
      <c r="F48" s="12">
        <v>437185.87</v>
      </c>
      <c r="G48" s="12">
        <v>344393.66</v>
      </c>
      <c r="H48" s="12">
        <v>877963.8</v>
      </c>
      <c r="I48" s="12">
        <v>65280.09</v>
      </c>
      <c r="J48" s="12">
        <v>214617.69</v>
      </c>
      <c r="K48" s="12">
        <v>303751.92</v>
      </c>
      <c r="L48" s="12">
        <v>189395.24</v>
      </c>
      <c r="M48" s="12">
        <v>319853.01</v>
      </c>
      <c r="N48" s="12">
        <v>289371.92</v>
      </c>
      <c r="O48" s="13">
        <f t="shared" si="3"/>
        <v>3041813.2</v>
      </c>
    </row>
    <row r="49" spans="1:15" ht="15.75" thickBot="1">
      <c r="A49" s="42">
        <v>9</v>
      </c>
      <c r="B49" s="8" t="s">
        <v>31</v>
      </c>
      <c r="C49" s="9" t="s">
        <v>32</v>
      </c>
      <c r="D49" s="10">
        <v>25878.13</v>
      </c>
      <c r="E49" s="19" t="s">
        <v>1</v>
      </c>
      <c r="F49" s="12">
        <v>569591.14</v>
      </c>
      <c r="G49" s="12">
        <v>478876.02</v>
      </c>
      <c r="H49" s="12">
        <v>1118660.69</v>
      </c>
      <c r="I49" s="12">
        <v>129270.91</v>
      </c>
      <c r="J49" s="12">
        <v>278838.98</v>
      </c>
      <c r="K49" s="12">
        <v>394759.22</v>
      </c>
      <c r="L49" s="12">
        <v>244440.5</v>
      </c>
      <c r="M49" s="12">
        <v>414504.71</v>
      </c>
      <c r="N49" s="12">
        <v>375135.48</v>
      </c>
      <c r="O49" s="13">
        <f t="shared" si="3"/>
        <v>4004077.65</v>
      </c>
    </row>
    <row r="50" spans="1:15" ht="15.75" thickBot="1">
      <c r="A50" s="43"/>
      <c r="B50" s="15"/>
      <c r="C50" s="16"/>
      <c r="D50" s="17"/>
      <c r="E50" s="18" t="s">
        <v>77</v>
      </c>
      <c r="F50" s="12">
        <v>578184.66</v>
      </c>
      <c r="G50" s="12">
        <v>450414.03</v>
      </c>
      <c r="H50" s="12">
        <v>1123799.61</v>
      </c>
      <c r="I50" s="12">
        <v>124718.41</v>
      </c>
      <c r="J50" s="12">
        <v>283713.92</v>
      </c>
      <c r="K50" s="12">
        <v>401278.49</v>
      </c>
      <c r="L50" s="12">
        <v>250811.65</v>
      </c>
      <c r="M50" s="12">
        <v>423104.66</v>
      </c>
      <c r="N50" s="12">
        <v>382983.9</v>
      </c>
      <c r="O50" s="13">
        <f t="shared" si="3"/>
        <v>4019009.33</v>
      </c>
    </row>
    <row r="51" spans="1:15" ht="15.75" thickBot="1">
      <c r="A51" s="42">
        <v>10</v>
      </c>
      <c r="B51" s="8" t="s">
        <v>33</v>
      </c>
      <c r="C51" s="9" t="s">
        <v>81</v>
      </c>
      <c r="D51" s="10">
        <v>20410.55</v>
      </c>
      <c r="E51" s="19" t="s">
        <v>1</v>
      </c>
      <c r="F51" s="12">
        <v>457475.36</v>
      </c>
      <c r="G51" s="12">
        <v>384698.5</v>
      </c>
      <c r="H51" s="12">
        <v>858911.22</v>
      </c>
      <c r="I51" s="12">
        <v>136609.89</v>
      </c>
      <c r="J51" s="12">
        <v>223937.91</v>
      </c>
      <c r="K51" s="12">
        <v>317051.94</v>
      </c>
      <c r="L51" s="12">
        <v>196315.64</v>
      </c>
      <c r="M51" s="12">
        <v>332931.97</v>
      </c>
      <c r="N51" s="12">
        <v>301337.88</v>
      </c>
      <c r="O51" s="13">
        <f t="shared" si="3"/>
        <v>3209270.3100000005</v>
      </c>
    </row>
    <row r="52" spans="1:15" ht="15.75" thickBot="1">
      <c r="A52" s="43"/>
      <c r="B52" s="15"/>
      <c r="C52" s="16"/>
      <c r="D52" s="17"/>
      <c r="E52" s="18" t="s">
        <v>77</v>
      </c>
      <c r="F52" s="12">
        <v>457673.24</v>
      </c>
      <c r="G52" s="12">
        <v>360927.67</v>
      </c>
      <c r="H52" s="12">
        <v>925857.29</v>
      </c>
      <c r="I52" s="12">
        <v>116809.28</v>
      </c>
      <c r="J52" s="12">
        <v>224104.03</v>
      </c>
      <c r="K52" s="12">
        <v>317309.93</v>
      </c>
      <c r="L52" s="12">
        <v>197646.48</v>
      </c>
      <c r="M52" s="12">
        <v>334708.5</v>
      </c>
      <c r="N52" s="12">
        <v>302885.3</v>
      </c>
      <c r="O52" s="13">
        <f t="shared" si="3"/>
        <v>3237921.7199999997</v>
      </c>
    </row>
    <row r="53" spans="1:15" ht="15.75" thickBot="1">
      <c r="A53" s="42">
        <v>11</v>
      </c>
      <c r="B53" s="8" t="s">
        <v>42</v>
      </c>
      <c r="C53" s="9" t="s">
        <v>78</v>
      </c>
      <c r="D53" s="10">
        <v>24690.02</v>
      </c>
      <c r="E53" s="19" t="s">
        <v>1</v>
      </c>
      <c r="F53" s="12">
        <v>577153.65</v>
      </c>
      <c r="G53" s="12">
        <v>485350.24</v>
      </c>
      <c r="H53" s="12">
        <v>1147600.85</v>
      </c>
      <c r="I53" s="12">
        <v>115474.27</v>
      </c>
      <c r="J53" s="12">
        <v>282524.41</v>
      </c>
      <c r="K53" s="12">
        <v>399997.02</v>
      </c>
      <c r="L53" s="12">
        <v>247674.46</v>
      </c>
      <c r="M53" s="12">
        <v>420029.42</v>
      </c>
      <c r="N53" s="12">
        <v>380173.45</v>
      </c>
      <c r="O53" s="13">
        <f t="shared" si="3"/>
        <v>4055977.7700000005</v>
      </c>
    </row>
    <row r="54" spans="1:15" ht="15.75" thickBot="1">
      <c r="A54" s="43"/>
      <c r="B54" s="15"/>
      <c r="C54" s="16"/>
      <c r="D54" s="17"/>
      <c r="E54" s="18" t="s">
        <v>77</v>
      </c>
      <c r="F54" s="12">
        <v>567329.85</v>
      </c>
      <c r="G54" s="12">
        <v>446740.44</v>
      </c>
      <c r="H54" s="12">
        <v>1209848.84</v>
      </c>
      <c r="I54" s="12">
        <v>98099.33</v>
      </c>
      <c r="J54" s="12">
        <v>278603.61</v>
      </c>
      <c r="K54" s="12">
        <v>394152.48</v>
      </c>
      <c r="L54" s="12">
        <v>245832.47</v>
      </c>
      <c r="M54" s="12">
        <v>415173.31</v>
      </c>
      <c r="N54" s="12">
        <v>375691.07</v>
      </c>
      <c r="O54" s="13">
        <f t="shared" si="3"/>
        <v>4031471.4</v>
      </c>
    </row>
    <row r="55" spans="1:15" ht="15.75" thickBot="1">
      <c r="A55" s="42">
        <v>12</v>
      </c>
      <c r="B55" s="8" t="s">
        <v>35</v>
      </c>
      <c r="C55" s="9" t="s">
        <v>80</v>
      </c>
      <c r="D55" s="10">
        <v>12837.66</v>
      </c>
      <c r="E55" s="19" t="s">
        <v>1</v>
      </c>
      <c r="F55" s="12">
        <v>283933.33</v>
      </c>
      <c r="G55" s="12">
        <v>238766.26</v>
      </c>
      <c r="H55" s="12">
        <v>535507.53</v>
      </c>
      <c r="I55" s="12">
        <v>79957.82</v>
      </c>
      <c r="J55" s="12">
        <v>138987.98</v>
      </c>
      <c r="K55" s="12">
        <v>196781.05</v>
      </c>
      <c r="L55" s="12">
        <v>121846.09</v>
      </c>
      <c r="M55" s="12">
        <v>206634.1</v>
      </c>
      <c r="N55" s="12">
        <v>187030.46</v>
      </c>
      <c r="O55" s="13">
        <f t="shared" si="3"/>
        <v>1989444.6200000003</v>
      </c>
    </row>
    <row r="56" spans="1:15" ht="15.75" thickBot="1">
      <c r="A56" s="43"/>
      <c r="B56" s="15"/>
      <c r="C56" s="16"/>
      <c r="D56" s="17"/>
      <c r="E56" s="18" t="s">
        <v>77</v>
      </c>
      <c r="F56" s="12">
        <v>282270.16</v>
      </c>
      <c r="G56" s="12">
        <v>218441.42</v>
      </c>
      <c r="H56" s="12">
        <v>537231.08</v>
      </c>
      <c r="I56" s="12">
        <v>63774.35</v>
      </c>
      <c r="J56" s="12">
        <v>138087.82</v>
      </c>
      <c r="K56" s="12">
        <v>195745.01</v>
      </c>
      <c r="L56" s="12">
        <v>122322.72</v>
      </c>
      <c r="M56" s="12">
        <v>206387.27</v>
      </c>
      <c r="N56" s="12">
        <v>186710.1</v>
      </c>
      <c r="O56" s="13">
        <f t="shared" si="3"/>
        <v>1950969.9300000002</v>
      </c>
    </row>
    <row r="57" spans="1:15" ht="15.75" thickBot="1">
      <c r="A57" s="42">
        <v>13</v>
      </c>
      <c r="B57" s="8" t="s">
        <v>36</v>
      </c>
      <c r="C57" s="9" t="s">
        <v>37</v>
      </c>
      <c r="D57" s="10">
        <v>6172.6</v>
      </c>
      <c r="E57" s="19" t="s">
        <v>1</v>
      </c>
      <c r="F57" s="12">
        <v>144889.59</v>
      </c>
      <c r="G57" s="12">
        <v>121839.18</v>
      </c>
      <c r="H57" s="12">
        <v>276357.91</v>
      </c>
      <c r="I57" s="12">
        <v>42181.29</v>
      </c>
      <c r="J57" s="12">
        <v>70925.96</v>
      </c>
      <c r="K57" s="12">
        <v>100415.61</v>
      </c>
      <c r="L57" s="12">
        <v>62175.95</v>
      </c>
      <c r="M57" s="12">
        <v>105444.6</v>
      </c>
      <c r="N57" s="12">
        <v>95439.48</v>
      </c>
      <c r="O57" s="13">
        <f t="shared" si="3"/>
        <v>1019669.5699999998</v>
      </c>
    </row>
    <row r="58" spans="1:15" ht="15.75" thickBot="1">
      <c r="A58" s="43"/>
      <c r="B58" s="15"/>
      <c r="C58" s="16"/>
      <c r="D58" s="17"/>
      <c r="E58" s="18" t="s">
        <v>77</v>
      </c>
      <c r="F58" s="12">
        <v>141928.35</v>
      </c>
      <c r="G58" s="12">
        <v>111783.34</v>
      </c>
      <c r="H58" s="12">
        <v>270405.82</v>
      </c>
      <c r="I58" s="12">
        <v>33852.84</v>
      </c>
      <c r="J58" s="12">
        <v>69652.37</v>
      </c>
      <c r="K58" s="12">
        <v>98554.34</v>
      </c>
      <c r="L58" s="12">
        <v>61478.42</v>
      </c>
      <c r="M58" s="12">
        <v>103832.13</v>
      </c>
      <c r="N58" s="12">
        <v>93952.82</v>
      </c>
      <c r="O58" s="13">
        <f t="shared" si="3"/>
        <v>985440.4299999999</v>
      </c>
    </row>
    <row r="59" spans="1:15" ht="15.75" thickBot="1">
      <c r="A59" s="42">
        <v>14</v>
      </c>
      <c r="B59" s="44" t="s">
        <v>38</v>
      </c>
      <c r="C59" s="9" t="s">
        <v>39</v>
      </c>
      <c r="D59" s="10">
        <v>10081.61</v>
      </c>
      <c r="E59" s="19" t="s">
        <v>1</v>
      </c>
      <c r="F59" s="12">
        <v>221128.66</v>
      </c>
      <c r="G59" s="12">
        <v>186415.59</v>
      </c>
      <c r="H59" s="12">
        <v>404872.92</v>
      </c>
      <c r="I59" s="12">
        <v>76291.76</v>
      </c>
      <c r="J59" s="12">
        <v>108068.11</v>
      </c>
      <c r="K59" s="12">
        <v>152858.62</v>
      </c>
      <c r="L59" s="12">
        <v>94982.61</v>
      </c>
      <c r="M59" s="12">
        <v>161332.62</v>
      </c>
      <c r="N59" s="12">
        <v>146024.19</v>
      </c>
      <c r="O59" s="13">
        <f t="shared" si="3"/>
        <v>1551975.08</v>
      </c>
    </row>
    <row r="60" spans="1:15" ht="15.75" thickBot="1">
      <c r="A60" s="43"/>
      <c r="B60" s="45"/>
      <c r="C60" s="16"/>
      <c r="D60" s="17"/>
      <c r="E60" s="18" t="s">
        <v>77</v>
      </c>
      <c r="F60" s="12">
        <v>225610.41</v>
      </c>
      <c r="G60" s="12">
        <v>175134.41</v>
      </c>
      <c r="H60" s="12">
        <v>407838.05</v>
      </c>
      <c r="I60" s="12">
        <v>66205.55</v>
      </c>
      <c r="J60" s="12">
        <v>110211.63</v>
      </c>
      <c r="K60" s="12">
        <v>155983.94</v>
      </c>
      <c r="L60" s="12">
        <v>98153.58</v>
      </c>
      <c r="M60" s="12">
        <v>165850.09</v>
      </c>
      <c r="N60" s="12">
        <v>150024.47</v>
      </c>
      <c r="O60" s="13">
        <f t="shared" si="3"/>
        <v>1555012.1300000001</v>
      </c>
    </row>
    <row r="61" spans="1:15" ht="15.75" thickBot="1">
      <c r="A61" s="42">
        <v>15</v>
      </c>
      <c r="B61" s="44" t="s">
        <v>40</v>
      </c>
      <c r="C61" s="9" t="s">
        <v>41</v>
      </c>
      <c r="D61" s="10">
        <v>17583.31</v>
      </c>
      <c r="E61" s="19" t="s">
        <v>1</v>
      </c>
      <c r="F61" s="12">
        <v>407939.77</v>
      </c>
      <c r="G61" s="12">
        <v>343035.9</v>
      </c>
      <c r="H61" s="12">
        <v>787212.16</v>
      </c>
      <c r="I61" s="12">
        <v>98662.01</v>
      </c>
      <c r="J61" s="12">
        <v>199687.95</v>
      </c>
      <c r="K61" s="12">
        <v>282715.2</v>
      </c>
      <c r="L61" s="12">
        <v>175055.69</v>
      </c>
      <c r="M61" s="12">
        <v>296875.94</v>
      </c>
      <c r="N61" s="12">
        <v>268705.75</v>
      </c>
      <c r="O61" s="13">
        <f t="shared" si="3"/>
        <v>2859890.37</v>
      </c>
    </row>
    <row r="62" spans="1:15" ht="15.75" thickBot="1">
      <c r="A62" s="43"/>
      <c r="B62" s="45"/>
      <c r="C62" s="16"/>
      <c r="D62" s="17"/>
      <c r="E62" s="18" t="s">
        <v>77</v>
      </c>
      <c r="F62" s="12">
        <v>406763.44</v>
      </c>
      <c r="G62" s="12">
        <v>320179.6</v>
      </c>
      <c r="H62" s="12">
        <v>784084.5</v>
      </c>
      <c r="I62" s="12">
        <v>84469.8</v>
      </c>
      <c r="J62" s="12">
        <v>199768.58</v>
      </c>
      <c r="K62" s="12">
        <v>282633.72</v>
      </c>
      <c r="L62" s="12">
        <v>176316.95</v>
      </c>
      <c r="M62" s="12">
        <v>297745.91</v>
      </c>
      <c r="N62" s="12">
        <v>269416.06</v>
      </c>
      <c r="O62" s="13">
        <f t="shared" si="3"/>
        <v>2821378.5600000005</v>
      </c>
    </row>
    <row r="63" spans="1:15" ht="15.75" thickBot="1">
      <c r="A63" s="42">
        <v>16</v>
      </c>
      <c r="B63" s="44" t="s">
        <v>34</v>
      </c>
      <c r="C63" s="9" t="s">
        <v>43</v>
      </c>
      <c r="D63" s="10">
        <v>13248.43</v>
      </c>
      <c r="E63" s="19" t="s">
        <v>1</v>
      </c>
      <c r="F63" s="12">
        <v>281973.12</v>
      </c>
      <c r="G63" s="12">
        <v>237116.16</v>
      </c>
      <c r="H63" s="12">
        <v>536497.36</v>
      </c>
      <c r="I63" s="12">
        <v>85524</v>
      </c>
      <c r="J63" s="12">
        <v>138029.54</v>
      </c>
      <c r="K63" s="12">
        <v>195422.05</v>
      </c>
      <c r="L63" s="12">
        <v>121004.83</v>
      </c>
      <c r="M63" s="12">
        <v>205207.86</v>
      </c>
      <c r="N63" s="12">
        <v>185738.39</v>
      </c>
      <c r="O63" s="13">
        <f t="shared" si="3"/>
        <v>1986513.3100000005</v>
      </c>
    </row>
    <row r="64" spans="1:15" ht="15.75" thickBot="1">
      <c r="A64" s="43"/>
      <c r="B64" s="45"/>
      <c r="C64" s="16"/>
      <c r="D64" s="17"/>
      <c r="E64" s="18" t="s">
        <v>77</v>
      </c>
      <c r="F64" s="12">
        <v>278054.1</v>
      </c>
      <c r="G64" s="12">
        <v>215178.89</v>
      </c>
      <c r="H64" s="12">
        <v>519796.98</v>
      </c>
      <c r="I64" s="12">
        <v>77499.86</v>
      </c>
      <c r="J64" s="12">
        <v>136597.69</v>
      </c>
      <c r="K64" s="12">
        <v>193244.96</v>
      </c>
      <c r="L64" s="12">
        <v>120776.04</v>
      </c>
      <c r="M64" s="12">
        <v>203744.47</v>
      </c>
      <c r="N64" s="12">
        <v>184324.48</v>
      </c>
      <c r="O64" s="13">
        <f t="shared" si="3"/>
        <v>1929217.47</v>
      </c>
    </row>
    <row r="65" spans="1:17" ht="15.75" thickBot="1">
      <c r="A65" s="42">
        <v>17</v>
      </c>
      <c r="B65" s="44" t="s">
        <v>44</v>
      </c>
      <c r="C65" s="9" t="s">
        <v>79</v>
      </c>
      <c r="D65" s="10">
        <v>5439.13</v>
      </c>
      <c r="E65" s="19" t="s">
        <v>1</v>
      </c>
      <c r="F65" s="12">
        <v>125885.19</v>
      </c>
      <c r="G65" s="12">
        <v>105877.33</v>
      </c>
      <c r="H65" s="12">
        <v>245581.12</v>
      </c>
      <c r="I65" s="12">
        <v>32953.69</v>
      </c>
      <c r="J65" s="12">
        <v>61621.49</v>
      </c>
      <c r="K65" s="12">
        <v>87244.72</v>
      </c>
      <c r="L65" s="12">
        <v>54020.01</v>
      </c>
      <c r="M65" s="12">
        <v>91613.54</v>
      </c>
      <c r="N65" s="12">
        <v>82920.13</v>
      </c>
      <c r="O65" s="13">
        <f t="shared" si="3"/>
        <v>887717.2200000001</v>
      </c>
      <c r="P65" s="2"/>
      <c r="Q65" s="2"/>
    </row>
    <row r="66" spans="1:17" ht="15.75" thickBot="1">
      <c r="A66" s="43"/>
      <c r="B66" s="45"/>
      <c r="C66" s="16"/>
      <c r="D66" s="17"/>
      <c r="E66" s="18" t="s">
        <v>77</v>
      </c>
      <c r="F66" s="12">
        <v>122057.52</v>
      </c>
      <c r="G66" s="12">
        <v>96339.3</v>
      </c>
      <c r="H66" s="12">
        <v>242999.88</v>
      </c>
      <c r="I66" s="12">
        <v>28699.05</v>
      </c>
      <c r="J66" s="12">
        <v>59898.27</v>
      </c>
      <c r="K66" s="12">
        <v>84753.89</v>
      </c>
      <c r="L66" s="12">
        <v>52856.95</v>
      </c>
      <c r="M66" s="12">
        <v>89287.8</v>
      </c>
      <c r="N66" s="12">
        <v>80793.9</v>
      </c>
      <c r="O66" s="13">
        <f t="shared" si="3"/>
        <v>857686.56</v>
      </c>
      <c r="P66" s="2"/>
      <c r="Q66" s="2"/>
    </row>
    <row r="67" spans="1:17" ht="15.75" thickBot="1">
      <c r="A67" s="46"/>
      <c r="B67" s="47"/>
      <c r="C67" s="32" t="s">
        <v>99</v>
      </c>
      <c r="D67" s="32">
        <v>242007.25</v>
      </c>
      <c r="E67" s="48" t="s">
        <v>1</v>
      </c>
      <c r="F67" s="49">
        <f>F33+F35+F37+F39+F41+F43+F45+F47+F49+F51+F53+F55+F57+F59+F61+F63+F65</f>
        <v>5531458.1</v>
      </c>
      <c r="G67" s="49">
        <f aca="true" t="shared" si="4" ref="G67:O67">G33+G35+G37+G39+G41+G43+G45+G47+G49+G51+G53+G55+G57+G59+G61+G63+G65</f>
        <v>4652208.86</v>
      </c>
      <c r="H67" s="49">
        <f t="shared" si="4"/>
        <v>10762269.53</v>
      </c>
      <c r="I67" s="49">
        <f t="shared" si="4"/>
        <v>1338207.34</v>
      </c>
      <c r="J67" s="49">
        <f t="shared" si="4"/>
        <v>2707431.93</v>
      </c>
      <c r="K67" s="49">
        <f t="shared" si="4"/>
        <v>3833025.25</v>
      </c>
      <c r="L67" s="49">
        <f t="shared" si="4"/>
        <v>2373738.71</v>
      </c>
      <c r="M67" s="49">
        <f t="shared" si="4"/>
        <v>4025779.92</v>
      </c>
      <c r="N67" s="49">
        <f t="shared" si="4"/>
        <v>3643752.7600000002</v>
      </c>
      <c r="O67" s="49">
        <f t="shared" si="4"/>
        <v>38867872.4</v>
      </c>
      <c r="P67" s="2"/>
      <c r="Q67" s="2"/>
    </row>
    <row r="68" spans="1:17" ht="15.75" thickBot="1">
      <c r="A68" s="50"/>
      <c r="B68" s="51"/>
      <c r="C68" s="38"/>
      <c r="D68" s="52"/>
      <c r="E68" s="34" t="s">
        <v>77</v>
      </c>
      <c r="F68" s="49">
        <f>F34+F36+F38+F40+F42+F44+F46+F48+F50+F52+F54+F56+F58+F60+F62+F64+F66</f>
        <v>5506483.4799999995</v>
      </c>
      <c r="G68" s="49">
        <f aca="true" t="shared" si="5" ref="G68:O68">G34+G36+G38+G40+G42+G44+G46+G48+G50+G52+G54+G56+G58+G60+G62+G64+G66</f>
        <v>4320998.159999999</v>
      </c>
      <c r="H68" s="49">
        <f t="shared" si="5"/>
        <v>10846168.200000001</v>
      </c>
      <c r="I68" s="49">
        <f t="shared" si="5"/>
        <v>1176785.05</v>
      </c>
      <c r="J68" s="49">
        <f t="shared" si="5"/>
        <v>2698738.73</v>
      </c>
      <c r="K68" s="49">
        <f t="shared" si="5"/>
        <v>3820528.98</v>
      </c>
      <c r="L68" s="49">
        <f t="shared" si="5"/>
        <v>2384046.0000000005</v>
      </c>
      <c r="M68" s="49">
        <f t="shared" si="5"/>
        <v>4028529.9000000004</v>
      </c>
      <c r="N68" s="49">
        <f t="shared" si="5"/>
        <v>3645473.4499999997</v>
      </c>
      <c r="O68" s="49">
        <f t="shared" si="5"/>
        <v>38427751.949999996</v>
      </c>
      <c r="P68" s="2"/>
      <c r="Q68" s="2"/>
    </row>
    <row r="69" spans="1:17" ht="19.5" thickBot="1">
      <c r="A69" s="53" t="s">
        <v>113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2"/>
      <c r="Q69" s="2"/>
    </row>
    <row r="70" spans="1:17" ht="72" thickBot="1">
      <c r="A70" s="3"/>
      <c r="B70" s="3"/>
      <c r="C70" s="4" t="s">
        <v>107</v>
      </c>
      <c r="D70" s="5" t="s">
        <v>76</v>
      </c>
      <c r="E70" s="3"/>
      <c r="F70" s="5" t="s">
        <v>111</v>
      </c>
      <c r="G70" s="5" t="s">
        <v>91</v>
      </c>
      <c r="H70" s="5" t="s">
        <v>92</v>
      </c>
      <c r="I70" s="5" t="s">
        <v>93</v>
      </c>
      <c r="J70" s="5" t="s">
        <v>94</v>
      </c>
      <c r="K70" s="5" t="s">
        <v>95</v>
      </c>
      <c r="L70" s="5" t="s">
        <v>96</v>
      </c>
      <c r="M70" s="5" t="s">
        <v>97</v>
      </c>
      <c r="N70" s="5" t="s">
        <v>98</v>
      </c>
      <c r="O70" s="55" t="s">
        <v>45</v>
      </c>
      <c r="P70" s="2"/>
      <c r="Q70" s="2"/>
    </row>
    <row r="71" spans="1:17" ht="15.75" thickBot="1">
      <c r="A71" s="56">
        <v>1</v>
      </c>
      <c r="B71" s="57" t="s">
        <v>46</v>
      </c>
      <c r="C71" s="9" t="s">
        <v>47</v>
      </c>
      <c r="D71" s="20">
        <v>17370.14</v>
      </c>
      <c r="E71" s="24" t="s">
        <v>1</v>
      </c>
      <c r="F71" s="12">
        <v>387075.22</v>
      </c>
      <c r="G71" s="12">
        <v>325467.89</v>
      </c>
      <c r="H71" s="12">
        <v>758797.53</v>
      </c>
      <c r="I71" s="12">
        <v>90032.09</v>
      </c>
      <c r="J71" s="12">
        <v>189481.03</v>
      </c>
      <c r="K71" s="12">
        <v>268265.86</v>
      </c>
      <c r="L71" s="12">
        <v>166113.17</v>
      </c>
      <c r="M71" s="12">
        <v>281702.74</v>
      </c>
      <c r="N71" s="12">
        <v>254971.75</v>
      </c>
      <c r="O71" s="58">
        <f>SUM(F71:N71)</f>
        <v>2721907.2800000003</v>
      </c>
      <c r="P71" s="54"/>
      <c r="Q71" s="54"/>
    </row>
    <row r="72" spans="1:17" ht="15.75" thickBot="1">
      <c r="A72" s="59"/>
      <c r="B72" s="60"/>
      <c r="C72" s="16"/>
      <c r="D72" s="22"/>
      <c r="E72" s="25" t="s">
        <v>77</v>
      </c>
      <c r="F72" s="12">
        <v>379429.45</v>
      </c>
      <c r="G72" s="12">
        <v>293330.45</v>
      </c>
      <c r="H72" s="12">
        <v>738578.07</v>
      </c>
      <c r="I72" s="12">
        <v>70701.35</v>
      </c>
      <c r="J72" s="12">
        <v>186657.1</v>
      </c>
      <c r="K72" s="12">
        <v>263492.55</v>
      </c>
      <c r="L72" s="12">
        <v>164912.78</v>
      </c>
      <c r="M72" s="12">
        <v>278154</v>
      </c>
      <c r="N72" s="12">
        <v>251673.48</v>
      </c>
      <c r="O72" s="58">
        <f aca="true" t="shared" si="6" ref="O72:O92">SUM(F72:N72)</f>
        <v>2626929.23</v>
      </c>
      <c r="P72" s="54"/>
      <c r="Q72" s="54"/>
    </row>
    <row r="73" spans="1:17" ht="15.75" thickBot="1">
      <c r="A73" s="56">
        <v>2</v>
      </c>
      <c r="B73" s="57" t="s">
        <v>48</v>
      </c>
      <c r="C73" s="9" t="s">
        <v>49</v>
      </c>
      <c r="D73" s="20">
        <v>21776.16</v>
      </c>
      <c r="E73" s="24" t="s">
        <v>1</v>
      </c>
      <c r="F73" s="12">
        <v>508446.93</v>
      </c>
      <c r="G73" s="12">
        <v>427802.6</v>
      </c>
      <c r="H73" s="12">
        <v>962233.81</v>
      </c>
      <c r="I73" s="12">
        <v>149992.41</v>
      </c>
      <c r="J73" s="12">
        <v>248894.02</v>
      </c>
      <c r="K73" s="12">
        <v>352398.82</v>
      </c>
      <c r="L73" s="12">
        <v>218176.78</v>
      </c>
      <c r="M73" s="12">
        <v>370029.14</v>
      </c>
      <c r="N73" s="12">
        <v>334918.44</v>
      </c>
      <c r="O73" s="58">
        <f t="shared" si="6"/>
        <v>3572892.9499999997</v>
      </c>
      <c r="P73" s="54"/>
      <c r="Q73" s="54"/>
    </row>
    <row r="74" spans="1:17" ht="15.75" thickBot="1">
      <c r="A74" s="59"/>
      <c r="B74" s="60"/>
      <c r="C74" s="16"/>
      <c r="D74" s="22"/>
      <c r="E74" s="25" t="s">
        <v>77</v>
      </c>
      <c r="F74" s="12">
        <v>514312.89</v>
      </c>
      <c r="G74" s="12">
        <v>397806.62</v>
      </c>
      <c r="H74" s="12">
        <v>952634.4</v>
      </c>
      <c r="I74" s="12">
        <v>133821.05</v>
      </c>
      <c r="J74" s="12">
        <v>252825.14</v>
      </c>
      <c r="K74" s="12">
        <v>357395.01</v>
      </c>
      <c r="L74" s="12">
        <v>222856.11</v>
      </c>
      <c r="M74" s="12">
        <v>376386.69</v>
      </c>
      <c r="N74" s="12">
        <v>340076.68</v>
      </c>
      <c r="O74" s="58">
        <f t="shared" si="6"/>
        <v>3548114.5900000003</v>
      </c>
      <c r="P74" s="54"/>
      <c r="Q74" s="54"/>
    </row>
    <row r="75" spans="1:17" ht="15.75" thickBot="1">
      <c r="A75" s="56">
        <v>3</v>
      </c>
      <c r="B75" s="57" t="s">
        <v>50</v>
      </c>
      <c r="C75" s="9" t="s">
        <v>51</v>
      </c>
      <c r="D75" s="20">
        <v>14582.44</v>
      </c>
      <c r="E75" s="24" t="s">
        <v>1</v>
      </c>
      <c r="F75" s="12">
        <v>324720.7</v>
      </c>
      <c r="G75" s="12">
        <v>273286.87</v>
      </c>
      <c r="H75" s="12">
        <v>624776.28</v>
      </c>
      <c r="I75" s="12">
        <v>89498.58</v>
      </c>
      <c r="J75" s="12">
        <v>158957.79</v>
      </c>
      <c r="K75" s="12">
        <v>225050.38</v>
      </c>
      <c r="L75" s="12">
        <v>139353.68</v>
      </c>
      <c r="M75" s="12">
        <v>236322.48</v>
      </c>
      <c r="N75" s="12">
        <v>213897.91</v>
      </c>
      <c r="O75" s="58">
        <f t="shared" si="6"/>
        <v>2285864.67</v>
      </c>
      <c r="P75" s="54"/>
      <c r="Q75" s="54"/>
    </row>
    <row r="76" spans="1:17" ht="15.75" thickBot="1">
      <c r="A76" s="59"/>
      <c r="B76" s="60"/>
      <c r="C76" s="16"/>
      <c r="D76" s="22"/>
      <c r="E76" s="25" t="s">
        <v>77</v>
      </c>
      <c r="F76" s="12">
        <v>323865.1</v>
      </c>
      <c r="G76" s="12">
        <v>248644.37</v>
      </c>
      <c r="H76" s="12">
        <v>630561.7</v>
      </c>
      <c r="I76" s="12">
        <v>75258.98</v>
      </c>
      <c r="J76" s="12">
        <v>159119.1</v>
      </c>
      <c r="K76" s="12">
        <v>225074.66</v>
      </c>
      <c r="L76" s="12">
        <v>140827.62</v>
      </c>
      <c r="M76" s="12">
        <v>237439.43</v>
      </c>
      <c r="N76" s="12">
        <v>214795.18</v>
      </c>
      <c r="O76" s="58">
        <f t="shared" si="6"/>
        <v>2255586.1399999997</v>
      </c>
      <c r="P76" s="54"/>
      <c r="Q76" s="54"/>
    </row>
    <row r="77" spans="1:17" ht="15.75" thickBot="1">
      <c r="A77" s="56">
        <v>4</v>
      </c>
      <c r="B77" s="57" t="s">
        <v>52</v>
      </c>
      <c r="C77" s="9" t="s">
        <v>53</v>
      </c>
      <c r="D77" s="20">
        <v>25111.03</v>
      </c>
      <c r="E77" s="24" t="s">
        <v>1</v>
      </c>
      <c r="F77" s="12">
        <v>536822.58</v>
      </c>
      <c r="G77" s="12">
        <v>451441.32</v>
      </c>
      <c r="H77" s="12">
        <v>970895.73</v>
      </c>
      <c r="I77" s="12">
        <v>185058.29</v>
      </c>
      <c r="J77" s="12">
        <v>262529.84</v>
      </c>
      <c r="K77" s="12">
        <v>371890.94</v>
      </c>
      <c r="L77" s="12">
        <v>230372.23</v>
      </c>
      <c r="M77" s="12">
        <v>390678.3</v>
      </c>
      <c r="N77" s="12">
        <v>353611.66</v>
      </c>
      <c r="O77" s="58">
        <f t="shared" si="6"/>
        <v>3753300.8899999997</v>
      </c>
      <c r="P77" s="54"/>
      <c r="Q77" s="54"/>
    </row>
    <row r="78" spans="1:17" ht="15.75" thickBot="1">
      <c r="A78" s="59"/>
      <c r="B78" s="60"/>
      <c r="C78" s="16"/>
      <c r="D78" s="22"/>
      <c r="E78" s="25" t="s">
        <v>77</v>
      </c>
      <c r="F78" s="12">
        <v>534405.46</v>
      </c>
      <c r="G78" s="12">
        <v>405586.73</v>
      </c>
      <c r="H78" s="12">
        <v>966626.81</v>
      </c>
      <c r="I78" s="12">
        <v>139241.66</v>
      </c>
      <c r="J78" s="12">
        <v>262400.51</v>
      </c>
      <c r="K78" s="12">
        <v>371431.75</v>
      </c>
      <c r="L78" s="12">
        <v>232750.76</v>
      </c>
      <c r="M78" s="12">
        <v>392229.81</v>
      </c>
      <c r="N78" s="12">
        <v>354630.98</v>
      </c>
      <c r="O78" s="58">
        <f t="shared" si="6"/>
        <v>3659304.4699999997</v>
      </c>
      <c r="P78" s="54"/>
      <c r="Q78" s="54"/>
    </row>
    <row r="79" spans="1:17" ht="15.75" thickBot="1">
      <c r="A79" s="56">
        <v>5</v>
      </c>
      <c r="B79" s="57" t="s">
        <v>54</v>
      </c>
      <c r="C79" s="9" t="s">
        <v>89</v>
      </c>
      <c r="D79" s="20">
        <v>15419.99</v>
      </c>
      <c r="E79" s="24" t="s">
        <v>1</v>
      </c>
      <c r="F79" s="12">
        <v>351991.9</v>
      </c>
      <c r="G79" s="12">
        <v>295994.61</v>
      </c>
      <c r="H79" s="12">
        <v>660325.71</v>
      </c>
      <c r="I79" s="12">
        <v>101366.09</v>
      </c>
      <c r="J79" s="12">
        <v>172286.28</v>
      </c>
      <c r="K79" s="12">
        <v>243948.9</v>
      </c>
      <c r="L79" s="12">
        <v>151052.33</v>
      </c>
      <c r="M79" s="12">
        <v>256165.32</v>
      </c>
      <c r="N79" s="12">
        <v>231860.05</v>
      </c>
      <c r="O79" s="58">
        <f t="shared" si="6"/>
        <v>2464991.19</v>
      </c>
      <c r="P79" s="54"/>
      <c r="Q79" s="54"/>
    </row>
    <row r="80" spans="1:17" ht="15.75" thickBot="1">
      <c r="A80" s="59"/>
      <c r="B80" s="60"/>
      <c r="C80" s="16"/>
      <c r="D80" s="22"/>
      <c r="E80" s="25" t="s">
        <v>77</v>
      </c>
      <c r="F80" s="12">
        <v>350933.97</v>
      </c>
      <c r="G80" s="12">
        <v>271245.02</v>
      </c>
      <c r="H80" s="12">
        <v>653602.43</v>
      </c>
      <c r="I80" s="12">
        <v>84651.62</v>
      </c>
      <c r="J80" s="12">
        <v>172302.97</v>
      </c>
      <c r="K80" s="12">
        <v>243883.82</v>
      </c>
      <c r="L80" s="12">
        <v>152418.34</v>
      </c>
      <c r="M80" s="12">
        <v>257135.78</v>
      </c>
      <c r="N80" s="12">
        <v>232631.17</v>
      </c>
      <c r="O80" s="58">
        <f t="shared" si="6"/>
        <v>2418805.12</v>
      </c>
      <c r="P80" s="54"/>
      <c r="Q80" s="54"/>
    </row>
    <row r="81" spans="1:17" ht="15.75" thickBot="1">
      <c r="A81" s="56">
        <v>6</v>
      </c>
      <c r="B81" s="57" t="s">
        <v>55</v>
      </c>
      <c r="C81" s="9" t="s">
        <v>90</v>
      </c>
      <c r="D81" s="20">
        <v>12043.4</v>
      </c>
      <c r="E81" s="24" t="s">
        <v>1</v>
      </c>
      <c r="F81" s="12">
        <v>286965.4</v>
      </c>
      <c r="G81" s="12">
        <v>241317.31</v>
      </c>
      <c r="H81" s="12">
        <v>550151.9</v>
      </c>
      <c r="I81" s="12">
        <v>72568.29</v>
      </c>
      <c r="J81" s="12">
        <v>140475.94</v>
      </c>
      <c r="K81" s="12">
        <v>198885</v>
      </c>
      <c r="L81" s="12">
        <v>123152.88</v>
      </c>
      <c r="M81" s="12">
        <v>208843.93</v>
      </c>
      <c r="N81" s="12">
        <v>189030.12</v>
      </c>
      <c r="O81" s="58">
        <f t="shared" si="6"/>
        <v>2011390.7699999996</v>
      </c>
      <c r="P81" s="54"/>
      <c r="Q81" s="54"/>
    </row>
    <row r="82" spans="1:17" ht="15.75" thickBot="1">
      <c r="A82" s="59"/>
      <c r="B82" s="60"/>
      <c r="C82" s="16"/>
      <c r="D82" s="22"/>
      <c r="E82" s="25" t="s">
        <v>77</v>
      </c>
      <c r="F82" s="12">
        <v>285942.43</v>
      </c>
      <c r="G82" s="12">
        <v>224653.49</v>
      </c>
      <c r="H82" s="12">
        <v>534362.3</v>
      </c>
      <c r="I82" s="12">
        <v>70247.21</v>
      </c>
      <c r="J82" s="12">
        <v>140329.27</v>
      </c>
      <c r="K82" s="12">
        <v>198557.34</v>
      </c>
      <c r="L82" s="12">
        <v>123918.12</v>
      </c>
      <c r="M82" s="12">
        <v>209241.39</v>
      </c>
      <c r="N82" s="12">
        <v>189320.62</v>
      </c>
      <c r="O82" s="58">
        <f t="shared" si="6"/>
        <v>1976572.1700000004</v>
      </c>
      <c r="P82" s="2"/>
      <c r="Q82" s="2"/>
    </row>
    <row r="83" spans="1:17" ht="15.75" thickBot="1">
      <c r="A83" s="56">
        <v>7</v>
      </c>
      <c r="B83" s="57" t="s">
        <v>56</v>
      </c>
      <c r="C83" s="9" t="s">
        <v>57</v>
      </c>
      <c r="D83" s="20">
        <v>6648.2</v>
      </c>
      <c r="E83" s="24" t="s">
        <v>1</v>
      </c>
      <c r="F83" s="12">
        <v>173243.38</v>
      </c>
      <c r="G83" s="12">
        <v>145681.81</v>
      </c>
      <c r="H83" s="12">
        <v>333356.64</v>
      </c>
      <c r="I83" s="12">
        <v>48353.73</v>
      </c>
      <c r="J83" s="12">
        <v>84803.46</v>
      </c>
      <c r="K83" s="12">
        <v>120065.9</v>
      </c>
      <c r="L83" s="12">
        <v>74342.24</v>
      </c>
      <c r="M83" s="12">
        <v>126079.55</v>
      </c>
      <c r="N83" s="12">
        <v>114114.88</v>
      </c>
      <c r="O83" s="58">
        <f t="shared" si="6"/>
        <v>1220041.5899999999</v>
      </c>
      <c r="P83" s="2"/>
      <c r="Q83" s="2"/>
    </row>
    <row r="84" spans="1:17" ht="15.75" thickBot="1">
      <c r="A84" s="59"/>
      <c r="B84" s="60"/>
      <c r="C84" s="16"/>
      <c r="D84" s="22"/>
      <c r="E84" s="25" t="s">
        <v>77</v>
      </c>
      <c r="F84" s="12">
        <v>171307.65</v>
      </c>
      <c r="G84" s="12">
        <v>135355.27</v>
      </c>
      <c r="H84" s="12">
        <v>325662.66</v>
      </c>
      <c r="I84" s="12">
        <v>47857.23</v>
      </c>
      <c r="J84" s="12">
        <v>83903.11</v>
      </c>
      <c r="K84" s="12">
        <v>118752</v>
      </c>
      <c r="L84" s="12">
        <v>73956.36</v>
      </c>
      <c r="M84" s="12">
        <v>125127.05</v>
      </c>
      <c r="N84" s="12">
        <v>113148.32</v>
      </c>
      <c r="O84" s="58">
        <f t="shared" si="6"/>
        <v>1195069.65</v>
      </c>
      <c r="P84" s="2"/>
      <c r="Q84" s="2"/>
    </row>
    <row r="85" spans="1:17" ht="15.75" thickBot="1">
      <c r="A85" s="56">
        <v>8</v>
      </c>
      <c r="B85" s="57" t="s">
        <v>58</v>
      </c>
      <c r="C85" s="9" t="s">
        <v>59</v>
      </c>
      <c r="D85" s="20">
        <v>18454.67</v>
      </c>
      <c r="E85" s="24" t="s">
        <v>1</v>
      </c>
      <c r="F85" s="12">
        <v>459157.82</v>
      </c>
      <c r="G85" s="12">
        <v>386115.83</v>
      </c>
      <c r="H85" s="12">
        <v>882058.14</v>
      </c>
      <c r="I85" s="12">
        <v>110384.16</v>
      </c>
      <c r="J85" s="12">
        <v>224764.11</v>
      </c>
      <c r="K85" s="12">
        <v>318221.25</v>
      </c>
      <c r="L85" s="12">
        <v>197041.66</v>
      </c>
      <c r="M85" s="12">
        <v>334157</v>
      </c>
      <c r="N85" s="12">
        <v>302451.65</v>
      </c>
      <c r="O85" s="58">
        <f t="shared" si="6"/>
        <v>3214351.62</v>
      </c>
      <c r="P85" s="2"/>
      <c r="Q85" s="2"/>
    </row>
    <row r="86" spans="1:17" ht="15.75" thickBot="1">
      <c r="A86" s="59"/>
      <c r="B86" s="60"/>
      <c r="C86" s="16"/>
      <c r="D86" s="22"/>
      <c r="E86" s="25" t="s">
        <v>77</v>
      </c>
      <c r="F86" s="12">
        <v>454854.82</v>
      </c>
      <c r="G86" s="12">
        <v>358056.28</v>
      </c>
      <c r="H86" s="12">
        <v>873310.24</v>
      </c>
      <c r="I86" s="12">
        <v>95259.62</v>
      </c>
      <c r="J86" s="12">
        <v>222988.01</v>
      </c>
      <c r="K86" s="12">
        <v>315696.5</v>
      </c>
      <c r="L86" s="12">
        <v>197272.07</v>
      </c>
      <c r="M86" s="12">
        <v>333108.69</v>
      </c>
      <c r="N86" s="12">
        <v>301418.25</v>
      </c>
      <c r="O86" s="58">
        <f t="shared" si="6"/>
        <v>3151964.4799999995</v>
      </c>
      <c r="P86" s="2"/>
      <c r="Q86" s="2"/>
    </row>
    <row r="87" spans="1:17" ht="15.75" thickBot="1">
      <c r="A87" s="56">
        <v>9</v>
      </c>
      <c r="B87" s="57" t="s">
        <v>60</v>
      </c>
      <c r="C87" s="9" t="s">
        <v>61</v>
      </c>
      <c r="D87" s="20">
        <v>31984.79</v>
      </c>
      <c r="E87" s="24" t="s">
        <v>1</v>
      </c>
      <c r="F87" s="12">
        <v>721860.94</v>
      </c>
      <c r="G87" s="12">
        <v>609132.36</v>
      </c>
      <c r="H87" s="12">
        <v>1360151.58</v>
      </c>
      <c r="I87" s="12">
        <v>216887.28</v>
      </c>
      <c r="J87" s="12">
        <v>353040.62</v>
      </c>
      <c r="K87" s="12">
        <v>500464.65</v>
      </c>
      <c r="L87" s="12">
        <v>309310.59</v>
      </c>
      <c r="M87" s="12">
        <v>527271.99</v>
      </c>
      <c r="N87" s="12">
        <v>477142.63</v>
      </c>
      <c r="O87" s="58">
        <f t="shared" si="6"/>
        <v>5075262.64</v>
      </c>
      <c r="P87" s="2"/>
      <c r="Q87" s="2"/>
    </row>
    <row r="88" spans="1:17" ht="15.75" thickBot="1">
      <c r="A88" s="59"/>
      <c r="B88" s="60"/>
      <c r="C88" s="16"/>
      <c r="D88" s="22"/>
      <c r="E88" s="25" t="s">
        <v>77</v>
      </c>
      <c r="F88" s="12">
        <v>700230.85</v>
      </c>
      <c r="G88" s="12">
        <v>546814.03</v>
      </c>
      <c r="H88" s="12">
        <v>1333046.05</v>
      </c>
      <c r="I88" s="12">
        <v>165204.2</v>
      </c>
      <c r="J88" s="12">
        <v>343115.09</v>
      </c>
      <c r="K88" s="12">
        <v>486302.16</v>
      </c>
      <c r="L88" s="12">
        <v>303462.13</v>
      </c>
      <c r="M88" s="12">
        <v>514948.01</v>
      </c>
      <c r="N88" s="12">
        <v>465914.1</v>
      </c>
      <c r="O88" s="58">
        <f t="shared" si="6"/>
        <v>4859036.619999999</v>
      </c>
      <c r="P88" s="2"/>
      <c r="Q88" s="2"/>
    </row>
    <row r="89" spans="1:17" ht="15.75" thickBot="1">
      <c r="A89" s="56">
        <v>10</v>
      </c>
      <c r="B89" s="57" t="s">
        <v>62</v>
      </c>
      <c r="C89" s="9" t="s">
        <v>63</v>
      </c>
      <c r="D89" s="20">
        <v>19067.8</v>
      </c>
      <c r="E89" s="24" t="s">
        <v>1</v>
      </c>
      <c r="F89" s="12">
        <v>403016.65</v>
      </c>
      <c r="G89" s="12">
        <v>338907.6</v>
      </c>
      <c r="H89" s="12">
        <v>753991.2</v>
      </c>
      <c r="I89" s="12">
        <v>115512.19</v>
      </c>
      <c r="J89" s="12">
        <v>197164.33</v>
      </c>
      <c r="K89" s="12">
        <v>279257.07</v>
      </c>
      <c r="L89" s="12">
        <v>172925.46</v>
      </c>
      <c r="M89" s="12">
        <v>293315.76</v>
      </c>
      <c r="N89" s="12">
        <v>265484.59</v>
      </c>
      <c r="O89" s="58">
        <f t="shared" si="6"/>
        <v>2819574.8499999996</v>
      </c>
      <c r="P89" s="2"/>
      <c r="Q89" s="2"/>
    </row>
    <row r="90" spans="1:17" ht="15.75" thickBot="1">
      <c r="A90" s="59"/>
      <c r="B90" s="60"/>
      <c r="C90" s="16"/>
      <c r="D90" s="22"/>
      <c r="E90" s="25" t="s">
        <v>77</v>
      </c>
      <c r="F90" s="12">
        <v>412589.58</v>
      </c>
      <c r="G90" s="12">
        <v>313634.51</v>
      </c>
      <c r="H90" s="12">
        <v>773894.88</v>
      </c>
      <c r="I90" s="12">
        <v>95959.71</v>
      </c>
      <c r="J90" s="12">
        <v>202650.15</v>
      </c>
      <c r="K90" s="12">
        <v>286581.29</v>
      </c>
      <c r="L90" s="12">
        <v>179408.61</v>
      </c>
      <c r="M90" s="12">
        <v>302483.22</v>
      </c>
      <c r="N90" s="12">
        <v>273050.47</v>
      </c>
      <c r="O90" s="58">
        <f t="shared" si="6"/>
        <v>2840252.42</v>
      </c>
      <c r="P90" s="2"/>
      <c r="Q90" s="2"/>
    </row>
    <row r="91" spans="1:17" ht="15.75" thickBot="1">
      <c r="A91" s="56">
        <v>11</v>
      </c>
      <c r="B91" s="57" t="s">
        <v>64</v>
      </c>
      <c r="C91" s="9" t="s">
        <v>65</v>
      </c>
      <c r="D91" s="20">
        <v>34856.8</v>
      </c>
      <c r="E91" s="24" t="s">
        <v>1</v>
      </c>
      <c r="F91" s="12">
        <v>723577.69</v>
      </c>
      <c r="G91" s="12">
        <v>608494.97</v>
      </c>
      <c r="H91" s="12">
        <v>1405076.89</v>
      </c>
      <c r="I91" s="12">
        <v>167706.32</v>
      </c>
      <c r="J91" s="12">
        <v>354197.93</v>
      </c>
      <c r="K91" s="12">
        <v>501474.61</v>
      </c>
      <c r="L91" s="12">
        <v>310508.78</v>
      </c>
      <c r="M91" s="12">
        <v>526587.08</v>
      </c>
      <c r="N91" s="12">
        <v>476623.78</v>
      </c>
      <c r="O91" s="58">
        <f t="shared" si="6"/>
        <v>5074248.05</v>
      </c>
      <c r="P91" s="2"/>
      <c r="Q91" s="2"/>
    </row>
    <row r="92" spans="1:17" ht="15.75" thickBot="1">
      <c r="A92" s="59"/>
      <c r="B92" s="60"/>
      <c r="C92" s="16"/>
      <c r="D92" s="22"/>
      <c r="E92" s="25" t="s">
        <v>77</v>
      </c>
      <c r="F92" s="12">
        <v>732694.19</v>
      </c>
      <c r="G92" s="12">
        <v>558531.04</v>
      </c>
      <c r="H92" s="12">
        <v>1402016.81</v>
      </c>
      <c r="I92" s="12">
        <v>143197.35</v>
      </c>
      <c r="J92" s="12">
        <v>360189.76</v>
      </c>
      <c r="K92" s="12">
        <v>509418.77</v>
      </c>
      <c r="L92" s="12">
        <v>319164.1</v>
      </c>
      <c r="M92" s="12">
        <v>537703.27</v>
      </c>
      <c r="N92" s="12">
        <v>486407.49</v>
      </c>
      <c r="O92" s="58">
        <f t="shared" si="6"/>
        <v>5049322.780000001</v>
      </c>
      <c r="P92" s="2"/>
      <c r="Q92" s="2"/>
    </row>
    <row r="93" spans="1:17" ht="15">
      <c r="A93" s="62"/>
      <c r="B93" s="63"/>
      <c r="C93" s="32" t="s">
        <v>99</v>
      </c>
      <c r="D93" s="32">
        <v>217315.42</v>
      </c>
      <c r="E93" s="34" t="s">
        <v>1</v>
      </c>
      <c r="F93" s="35">
        <f>F71+F73+F75+F77+F81+F83+F85+F87+F89+F91</f>
        <v>4524887.309999999</v>
      </c>
      <c r="G93" s="35">
        <f aca="true" t="shared" si="7" ref="G93:O93">G71+G73+G75+G77+G81+G83+G85+G87+G89+G91</f>
        <v>3807648.5599999996</v>
      </c>
      <c r="H93" s="35">
        <f t="shared" si="7"/>
        <v>8601489.7</v>
      </c>
      <c r="I93" s="35">
        <f t="shared" si="7"/>
        <v>1245993.34</v>
      </c>
      <c r="J93" s="35">
        <f t="shared" si="7"/>
        <v>2214309.0700000003</v>
      </c>
      <c r="K93" s="35">
        <f t="shared" si="7"/>
        <v>3135974.4799999995</v>
      </c>
      <c r="L93" s="35">
        <f t="shared" si="7"/>
        <v>1941297.47</v>
      </c>
      <c r="M93" s="35">
        <f t="shared" si="7"/>
        <v>3294987.9699999997</v>
      </c>
      <c r="N93" s="35">
        <f t="shared" si="7"/>
        <v>2982247.409999999</v>
      </c>
      <c r="O93" s="35">
        <f t="shared" si="7"/>
        <v>31748835.31</v>
      </c>
      <c r="P93" s="2"/>
      <c r="Q93" s="2"/>
    </row>
    <row r="94" spans="1:17" ht="15.75" thickBot="1">
      <c r="A94" s="64"/>
      <c r="B94" s="65"/>
      <c r="C94" s="38"/>
      <c r="D94" s="52"/>
      <c r="E94" s="66" t="s">
        <v>77</v>
      </c>
      <c r="F94" s="35">
        <f>F72+F74+F76+F78+F82+F84+F86+F88+F90+F92</f>
        <v>4509632.42</v>
      </c>
      <c r="G94" s="35">
        <f aca="true" t="shared" si="8" ref="G94:O94">G72+G74+G76+G78+G82+G84+G86+G88+G90+G92</f>
        <v>3482412.79</v>
      </c>
      <c r="H94" s="35">
        <f t="shared" si="8"/>
        <v>8530693.92</v>
      </c>
      <c r="I94" s="35">
        <f t="shared" si="8"/>
        <v>1036748.36</v>
      </c>
      <c r="J94" s="35">
        <f t="shared" si="8"/>
        <v>2214177.24</v>
      </c>
      <c r="K94" s="35">
        <f t="shared" si="8"/>
        <v>3132702.0300000003</v>
      </c>
      <c r="L94" s="35">
        <f t="shared" si="8"/>
        <v>1958528.6600000001</v>
      </c>
      <c r="M94" s="35">
        <f t="shared" si="8"/>
        <v>3306821.56</v>
      </c>
      <c r="N94" s="35">
        <f t="shared" si="8"/>
        <v>2990435.5700000003</v>
      </c>
      <c r="O94" s="35">
        <f t="shared" si="8"/>
        <v>31162152.550000004</v>
      </c>
      <c r="P94" s="2"/>
      <c r="Q94" s="2"/>
    </row>
    <row r="95" spans="1:17" ht="19.5" thickBot="1">
      <c r="A95" s="67" t="s">
        <v>114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2"/>
      <c r="Q95" s="2"/>
    </row>
    <row r="96" spans="1:17" ht="72" thickBot="1">
      <c r="A96" s="3"/>
      <c r="B96" s="3"/>
      <c r="C96" s="4" t="s">
        <v>107</v>
      </c>
      <c r="D96" s="5" t="s">
        <v>76</v>
      </c>
      <c r="E96" s="3"/>
      <c r="F96" s="5" t="s">
        <v>111</v>
      </c>
      <c r="G96" s="5" t="s">
        <v>91</v>
      </c>
      <c r="H96" s="5" t="s">
        <v>92</v>
      </c>
      <c r="I96" s="5" t="s">
        <v>93</v>
      </c>
      <c r="J96" s="5" t="s">
        <v>94</v>
      </c>
      <c r="K96" s="5" t="s">
        <v>95</v>
      </c>
      <c r="L96" s="5" t="s">
        <v>96</v>
      </c>
      <c r="M96" s="5" t="s">
        <v>97</v>
      </c>
      <c r="N96" s="5" t="s">
        <v>98</v>
      </c>
      <c r="O96" s="55" t="s">
        <v>45</v>
      </c>
      <c r="P96" s="2"/>
      <c r="Q96" s="2"/>
    </row>
    <row r="97" spans="1:17" ht="15.75" thickBot="1">
      <c r="A97" s="56">
        <v>1</v>
      </c>
      <c r="B97" s="57" t="s">
        <v>66</v>
      </c>
      <c r="C97" s="9" t="s">
        <v>67</v>
      </c>
      <c r="D97" s="20">
        <v>53250.25</v>
      </c>
      <c r="E97" s="24" t="s">
        <v>1</v>
      </c>
      <c r="F97" s="12">
        <v>1192826.42</v>
      </c>
      <c r="G97" s="12">
        <v>1000627.99</v>
      </c>
      <c r="H97" s="12">
        <v>2229817.6</v>
      </c>
      <c r="I97" s="12">
        <v>373466.8340000001</v>
      </c>
      <c r="J97" s="12">
        <v>584636.15</v>
      </c>
      <c r="K97" s="12">
        <v>826935.47</v>
      </c>
      <c r="L97" s="12">
        <v>512180.25</v>
      </c>
      <c r="M97" s="12">
        <v>865976.73</v>
      </c>
      <c r="N97" s="12">
        <v>783807.13</v>
      </c>
      <c r="O97" s="61">
        <f>SUM(F97:N97)</f>
        <v>8370274.574</v>
      </c>
      <c r="P97" s="54"/>
      <c r="Q97" s="54"/>
    </row>
    <row r="98" spans="1:17" ht="15.75" thickBot="1">
      <c r="A98" s="59"/>
      <c r="B98" s="60"/>
      <c r="C98" s="16"/>
      <c r="D98" s="22"/>
      <c r="E98" s="25" t="s">
        <v>77</v>
      </c>
      <c r="F98" s="12">
        <v>1181063.93</v>
      </c>
      <c r="G98" s="12">
        <v>912233.63</v>
      </c>
      <c r="H98" s="12">
        <v>2216089.06</v>
      </c>
      <c r="I98" s="12">
        <v>307710.18</v>
      </c>
      <c r="J98" s="12">
        <v>581091.59</v>
      </c>
      <c r="K98" s="12">
        <v>821524.68</v>
      </c>
      <c r="L98" s="12">
        <v>513423.76</v>
      </c>
      <c r="M98" s="12">
        <v>865468.33</v>
      </c>
      <c r="N98" s="12">
        <v>783102.65</v>
      </c>
      <c r="O98" s="61">
        <f aca="true" t="shared" si="9" ref="O98:O110">SUM(F98:N98)</f>
        <v>8181707.81</v>
      </c>
      <c r="P98" s="54"/>
      <c r="Q98" s="54"/>
    </row>
    <row r="99" spans="1:17" ht="15.75" thickBot="1">
      <c r="A99" s="56">
        <v>2</v>
      </c>
      <c r="B99" s="57" t="s">
        <v>68</v>
      </c>
      <c r="C99" s="9" t="s">
        <v>84</v>
      </c>
      <c r="D99" s="20">
        <v>17042</v>
      </c>
      <c r="E99" s="21" t="s">
        <v>1</v>
      </c>
      <c r="F99" s="12">
        <v>404583.97</v>
      </c>
      <c r="G99" s="12">
        <v>340202.1</v>
      </c>
      <c r="H99" s="12">
        <v>806815.79</v>
      </c>
      <c r="I99" s="12">
        <v>80453.91</v>
      </c>
      <c r="J99" s="12">
        <v>198037.7</v>
      </c>
      <c r="K99" s="12">
        <v>280381.8</v>
      </c>
      <c r="L99" s="12">
        <v>173612.7</v>
      </c>
      <c r="M99" s="12">
        <v>294423.6</v>
      </c>
      <c r="N99" s="12">
        <v>266486.12</v>
      </c>
      <c r="O99" s="61">
        <f t="shared" si="9"/>
        <v>2844997.69</v>
      </c>
      <c r="P99" s="54"/>
      <c r="Q99" s="54"/>
    </row>
    <row r="100" spans="1:17" ht="15.75" thickBot="1">
      <c r="A100" s="59"/>
      <c r="B100" s="60"/>
      <c r="C100" s="16"/>
      <c r="D100" s="22"/>
      <c r="E100" s="25" t="s">
        <v>77</v>
      </c>
      <c r="F100" s="12">
        <v>412112.13</v>
      </c>
      <c r="G100" s="12">
        <v>320327.15</v>
      </c>
      <c r="H100" s="12">
        <v>831178.69</v>
      </c>
      <c r="I100" s="12">
        <v>67727.64</v>
      </c>
      <c r="J100" s="12">
        <v>201558.45</v>
      </c>
      <c r="K100" s="12">
        <v>285169.01</v>
      </c>
      <c r="L100" s="12">
        <v>178097.91</v>
      </c>
      <c r="M100" s="12">
        <v>301422.97</v>
      </c>
      <c r="N100" s="12">
        <v>271825.27</v>
      </c>
      <c r="O100" s="61">
        <f t="shared" si="9"/>
        <v>2869419.22</v>
      </c>
      <c r="P100" s="54"/>
      <c r="Q100" s="54"/>
    </row>
    <row r="101" spans="1:17" ht="15.75" thickBot="1">
      <c r="A101" s="56">
        <v>3</v>
      </c>
      <c r="B101" s="57" t="s">
        <v>69</v>
      </c>
      <c r="C101" s="9" t="s">
        <v>85</v>
      </c>
      <c r="D101" s="20">
        <v>43425.37</v>
      </c>
      <c r="E101" s="21" t="s">
        <v>1</v>
      </c>
      <c r="F101" s="12">
        <v>959419.46</v>
      </c>
      <c r="G101" s="12">
        <v>806817.67</v>
      </c>
      <c r="H101" s="12">
        <v>1818345.82</v>
      </c>
      <c r="I101" s="12">
        <v>268120.13</v>
      </c>
      <c r="J101" s="12">
        <v>469799.03</v>
      </c>
      <c r="K101" s="12">
        <v>665076.01</v>
      </c>
      <c r="L101" s="12">
        <v>411719.81</v>
      </c>
      <c r="M101" s="12">
        <v>698227.32</v>
      </c>
      <c r="N101" s="12">
        <v>631976.15</v>
      </c>
      <c r="O101" s="61">
        <f t="shared" si="9"/>
        <v>6729501.4</v>
      </c>
      <c r="P101" s="54"/>
      <c r="Q101" s="54"/>
    </row>
    <row r="102" spans="1:17" ht="15.75" thickBot="1">
      <c r="A102" s="59"/>
      <c r="B102" s="60"/>
      <c r="C102" s="16"/>
      <c r="D102" s="22"/>
      <c r="E102" s="25" t="s">
        <v>77</v>
      </c>
      <c r="F102" s="12">
        <v>953254.65</v>
      </c>
      <c r="G102" s="12">
        <v>738284.95</v>
      </c>
      <c r="H102" s="12">
        <v>1792606.35</v>
      </c>
      <c r="I102" s="12">
        <v>222134.71</v>
      </c>
      <c r="J102" s="12">
        <v>468454.92</v>
      </c>
      <c r="K102" s="12">
        <v>662428.03</v>
      </c>
      <c r="L102" s="12">
        <v>414046.73</v>
      </c>
      <c r="M102" s="12">
        <v>698639.45</v>
      </c>
      <c r="N102" s="12">
        <v>632368.29</v>
      </c>
      <c r="O102" s="61">
        <f t="shared" si="9"/>
        <v>6582218.08</v>
      </c>
      <c r="P102" s="54"/>
      <c r="Q102" s="54"/>
    </row>
    <row r="103" spans="1:17" ht="15.75" thickBot="1">
      <c r="A103" s="56">
        <v>4</v>
      </c>
      <c r="B103" s="57" t="s">
        <v>70</v>
      </c>
      <c r="C103" s="9" t="s">
        <v>71</v>
      </c>
      <c r="D103" s="20">
        <v>35885.48</v>
      </c>
      <c r="E103" s="21" t="s">
        <v>1</v>
      </c>
      <c r="F103" s="12">
        <v>791808.95</v>
      </c>
      <c r="G103" s="12">
        <v>666080.84</v>
      </c>
      <c r="H103" s="12">
        <v>1553911.95</v>
      </c>
      <c r="I103" s="12">
        <v>190375.61</v>
      </c>
      <c r="J103" s="12">
        <v>387268.67</v>
      </c>
      <c r="K103" s="12">
        <v>549108.37</v>
      </c>
      <c r="L103" s="12">
        <v>339996.9</v>
      </c>
      <c r="M103" s="12">
        <v>576593.87</v>
      </c>
      <c r="N103" s="12">
        <v>521884.48</v>
      </c>
      <c r="O103" s="61">
        <f t="shared" si="9"/>
        <v>5577029.640000001</v>
      </c>
      <c r="P103" s="54"/>
      <c r="Q103" s="54"/>
    </row>
    <row r="104" spans="1:17" ht="15.75" thickBot="1">
      <c r="A104" s="59"/>
      <c r="B104" s="60"/>
      <c r="C104" s="16"/>
      <c r="D104" s="22"/>
      <c r="E104" s="25" t="s">
        <v>77</v>
      </c>
      <c r="F104" s="12">
        <v>786408.14</v>
      </c>
      <c r="G104" s="12">
        <v>604250.7</v>
      </c>
      <c r="H104" s="12">
        <v>1547848.49</v>
      </c>
      <c r="I104" s="12">
        <v>153519.56</v>
      </c>
      <c r="J104" s="12">
        <v>384879.66</v>
      </c>
      <c r="K104" s="12">
        <v>545454.58</v>
      </c>
      <c r="L104" s="12">
        <v>341577.28</v>
      </c>
      <c r="M104" s="12">
        <v>576964.36</v>
      </c>
      <c r="N104" s="12">
        <v>521955.25</v>
      </c>
      <c r="O104" s="61">
        <f t="shared" si="9"/>
        <v>5462858.0200000005</v>
      </c>
      <c r="P104" s="2"/>
      <c r="Q104" s="2"/>
    </row>
    <row r="105" spans="1:17" ht="15.75" thickBot="1">
      <c r="A105" s="56">
        <v>5</v>
      </c>
      <c r="B105" s="57" t="s">
        <v>72</v>
      </c>
      <c r="C105" s="9" t="s">
        <v>73</v>
      </c>
      <c r="D105" s="20">
        <v>23464.33</v>
      </c>
      <c r="E105" s="21" t="s">
        <v>1</v>
      </c>
      <c r="F105" s="12">
        <v>571109.72</v>
      </c>
      <c r="G105" s="12">
        <v>480256.36</v>
      </c>
      <c r="H105" s="12">
        <v>1097210.1</v>
      </c>
      <c r="I105" s="12">
        <v>151756.96</v>
      </c>
      <c r="J105" s="12">
        <v>279564.77</v>
      </c>
      <c r="K105" s="12">
        <v>395807.97</v>
      </c>
      <c r="L105" s="12">
        <v>245079.51</v>
      </c>
      <c r="M105" s="12">
        <v>415630.85</v>
      </c>
      <c r="N105" s="12">
        <v>376191.96</v>
      </c>
      <c r="O105" s="61">
        <f t="shared" si="9"/>
        <v>4012608.1999999997</v>
      </c>
      <c r="P105" s="2"/>
      <c r="Q105" s="2"/>
    </row>
    <row r="106" spans="1:17" ht="15.75" thickBot="1">
      <c r="A106" s="59"/>
      <c r="B106" s="60"/>
      <c r="C106" s="16"/>
      <c r="D106" s="22"/>
      <c r="E106" s="25" t="s">
        <v>77</v>
      </c>
      <c r="F106" s="12">
        <v>567988.21</v>
      </c>
      <c r="G106" s="12">
        <v>446296.04</v>
      </c>
      <c r="H106" s="12">
        <v>1089558.95</v>
      </c>
      <c r="I106" s="12">
        <v>142134.76</v>
      </c>
      <c r="J106" s="12">
        <v>278748.78</v>
      </c>
      <c r="K106" s="12">
        <v>394323.68</v>
      </c>
      <c r="L106" s="12">
        <v>246070.43</v>
      </c>
      <c r="M106" s="12">
        <v>415421.93</v>
      </c>
      <c r="N106" s="12">
        <v>375899.4</v>
      </c>
      <c r="O106" s="61">
        <f t="shared" si="9"/>
        <v>3956442.1800000006</v>
      </c>
      <c r="P106" s="2"/>
      <c r="Q106" s="2"/>
    </row>
    <row r="107" spans="1:17" ht="15.75" thickBot="1">
      <c r="A107" s="56">
        <v>6</v>
      </c>
      <c r="B107" s="57" t="s">
        <v>74</v>
      </c>
      <c r="C107" s="9" t="s">
        <v>75</v>
      </c>
      <c r="D107" s="20">
        <v>30949.1</v>
      </c>
      <c r="E107" s="21" t="s">
        <v>1</v>
      </c>
      <c r="F107" s="12">
        <v>727257.84</v>
      </c>
      <c r="G107" s="12">
        <v>611564.23</v>
      </c>
      <c r="H107" s="12">
        <v>1338355.43</v>
      </c>
      <c r="I107" s="12">
        <v>245475.46</v>
      </c>
      <c r="J107" s="12">
        <v>356004.04</v>
      </c>
      <c r="K107" s="12">
        <v>504027.59</v>
      </c>
      <c r="L107" s="12">
        <v>312092.67</v>
      </c>
      <c r="M107" s="12">
        <v>529268.64</v>
      </c>
      <c r="N107" s="12">
        <v>479049.92</v>
      </c>
      <c r="O107" s="61">
        <f t="shared" si="9"/>
        <v>5103095.819999999</v>
      </c>
      <c r="P107" s="2"/>
      <c r="Q107" s="2"/>
    </row>
    <row r="108" spans="1:17" ht="15.75" thickBot="1">
      <c r="A108" s="59"/>
      <c r="B108" s="60"/>
      <c r="C108" s="16"/>
      <c r="D108" s="22"/>
      <c r="E108" s="23" t="s">
        <v>77</v>
      </c>
      <c r="F108" s="12">
        <v>717242.08</v>
      </c>
      <c r="G108" s="12">
        <v>564269.96</v>
      </c>
      <c r="H108" s="12">
        <v>1331164.1</v>
      </c>
      <c r="I108" s="12">
        <v>210297.55</v>
      </c>
      <c r="J108" s="12">
        <v>351993.36</v>
      </c>
      <c r="K108" s="12">
        <v>497941.92</v>
      </c>
      <c r="L108" s="12">
        <v>310659.84</v>
      </c>
      <c r="M108" s="12">
        <v>524640.79</v>
      </c>
      <c r="N108" s="12">
        <v>474675.18</v>
      </c>
      <c r="O108" s="61">
        <f t="shared" si="9"/>
        <v>4982884.779999999</v>
      </c>
      <c r="P108" s="2"/>
      <c r="Q108" s="2"/>
    </row>
    <row r="109" spans="1:17" ht="15.75" thickBot="1">
      <c r="A109" s="56">
        <v>7</v>
      </c>
      <c r="B109" s="57" t="s">
        <v>108</v>
      </c>
      <c r="C109" s="68" t="s">
        <v>109</v>
      </c>
      <c r="D109" s="20">
        <v>8192.7</v>
      </c>
      <c r="E109" s="69" t="s">
        <v>1</v>
      </c>
      <c r="F109" s="12">
        <v>220789.25</v>
      </c>
      <c r="G109" s="12">
        <v>185232.04</v>
      </c>
      <c r="H109" s="12">
        <v>-79794</v>
      </c>
      <c r="I109" s="12">
        <v>0</v>
      </c>
      <c r="J109" s="12">
        <v>107611.19</v>
      </c>
      <c r="K109" s="12">
        <v>152358.18</v>
      </c>
      <c r="L109" s="12">
        <v>94322.03</v>
      </c>
      <c r="M109" s="12">
        <v>159975.73</v>
      </c>
      <c r="N109" s="12">
        <v>144796.5</v>
      </c>
      <c r="O109" s="61">
        <f t="shared" si="9"/>
        <v>985290.92</v>
      </c>
      <c r="P109" s="2"/>
      <c r="Q109" s="2"/>
    </row>
    <row r="110" spans="1:17" ht="15.75" thickBot="1">
      <c r="A110" s="70"/>
      <c r="B110" s="60"/>
      <c r="C110" s="16"/>
      <c r="D110" s="22"/>
      <c r="E110" s="69" t="s">
        <v>77</v>
      </c>
      <c r="F110" s="12">
        <v>190917.37</v>
      </c>
      <c r="G110" s="12">
        <v>140132.25</v>
      </c>
      <c r="H110" s="12">
        <v>19193.11</v>
      </c>
      <c r="I110" s="12">
        <v>0</v>
      </c>
      <c r="J110" s="12">
        <v>93996.64</v>
      </c>
      <c r="K110" s="12">
        <v>132923.97</v>
      </c>
      <c r="L110" s="12">
        <v>83290.35</v>
      </c>
      <c r="M110" s="12">
        <v>140281.04</v>
      </c>
      <c r="N110" s="12">
        <v>126940.26</v>
      </c>
      <c r="O110" s="61">
        <f t="shared" si="9"/>
        <v>927674.99</v>
      </c>
      <c r="P110" s="2"/>
      <c r="Q110" s="2"/>
    </row>
    <row r="111" spans="1:17" ht="15">
      <c r="A111" s="71"/>
      <c r="B111" s="72"/>
      <c r="C111" s="32" t="s">
        <v>99</v>
      </c>
      <c r="D111" s="32">
        <v>204016.53</v>
      </c>
      <c r="E111" s="34" t="s">
        <v>1</v>
      </c>
      <c r="F111" s="35">
        <f>F97+F99+F101+F103+F105+F107+F109</f>
        <v>4867795.609999999</v>
      </c>
      <c r="G111" s="35">
        <f aca="true" t="shared" si="10" ref="G111:O111">G97+G99+G101+G103+G105+G107+G109</f>
        <v>4090781.2299999995</v>
      </c>
      <c r="H111" s="35">
        <f t="shared" si="10"/>
        <v>8764662.69</v>
      </c>
      <c r="I111" s="35">
        <f t="shared" si="10"/>
        <v>1309648.904</v>
      </c>
      <c r="J111" s="35">
        <f t="shared" si="10"/>
        <v>2382921.55</v>
      </c>
      <c r="K111" s="35">
        <f t="shared" si="10"/>
        <v>3373695.39</v>
      </c>
      <c r="L111" s="35">
        <f t="shared" si="10"/>
        <v>2089003.87</v>
      </c>
      <c r="M111" s="35">
        <f t="shared" si="10"/>
        <v>3540096.74</v>
      </c>
      <c r="N111" s="35">
        <f t="shared" si="10"/>
        <v>3204192.26</v>
      </c>
      <c r="O111" s="35">
        <f t="shared" si="10"/>
        <v>33622798.244</v>
      </c>
      <c r="P111" s="2"/>
      <c r="Q111" s="2"/>
    </row>
    <row r="112" spans="1:17" ht="15.75" thickBot="1">
      <c r="A112" s="73"/>
      <c r="B112" s="74"/>
      <c r="C112" s="38"/>
      <c r="D112" s="38"/>
      <c r="E112" s="40" t="s">
        <v>77</v>
      </c>
      <c r="F112" s="35">
        <f>F98+F100+F102+F104+F106+F108+F110</f>
        <v>4808986.51</v>
      </c>
      <c r="G112" s="35">
        <f aca="true" t="shared" si="11" ref="G112:O112">G98+G100+G102+G104+G106+G108+G110</f>
        <v>3725794.6799999997</v>
      </c>
      <c r="H112" s="35">
        <f t="shared" si="11"/>
        <v>8827638.75</v>
      </c>
      <c r="I112" s="35">
        <f t="shared" si="11"/>
        <v>1103524.4000000001</v>
      </c>
      <c r="J112" s="35">
        <f t="shared" si="11"/>
        <v>2360723.4</v>
      </c>
      <c r="K112" s="35">
        <f t="shared" si="11"/>
        <v>3339765.87</v>
      </c>
      <c r="L112" s="35">
        <f t="shared" si="11"/>
        <v>2087166.3</v>
      </c>
      <c r="M112" s="35">
        <f t="shared" si="11"/>
        <v>3522838.87</v>
      </c>
      <c r="N112" s="35">
        <f t="shared" si="11"/>
        <v>3186766.3</v>
      </c>
      <c r="O112" s="35">
        <f t="shared" si="11"/>
        <v>32963205.079999994</v>
      </c>
      <c r="P112" s="2"/>
      <c r="Q112" s="2"/>
    </row>
  </sheetData>
  <sheetProtection/>
  <mergeCells count="205">
    <mergeCell ref="A99:A100"/>
    <mergeCell ref="A97:A98"/>
    <mergeCell ref="A103:A104"/>
    <mergeCell ref="A101:A102"/>
    <mergeCell ref="B101:B102"/>
    <mergeCell ref="C101:C102"/>
    <mergeCell ref="B105:B106"/>
    <mergeCell ref="C105:C106"/>
    <mergeCell ref="C5:C6"/>
    <mergeCell ref="D5:D6"/>
    <mergeCell ref="A3:A4"/>
    <mergeCell ref="B3:B4"/>
    <mergeCell ref="C3:C4"/>
    <mergeCell ref="D3:D4"/>
    <mergeCell ref="A5:A6"/>
    <mergeCell ref="B5:B6"/>
    <mergeCell ref="A1:O1"/>
    <mergeCell ref="C9:C10"/>
    <mergeCell ref="D9:D10"/>
    <mergeCell ref="A7:A8"/>
    <mergeCell ref="B7:B8"/>
    <mergeCell ref="C7:C8"/>
    <mergeCell ref="D7:D8"/>
    <mergeCell ref="D13:D14"/>
    <mergeCell ref="A11:A12"/>
    <mergeCell ref="B11:B12"/>
    <mergeCell ref="C11:C12"/>
    <mergeCell ref="D11:D12"/>
    <mergeCell ref="A9:A10"/>
    <mergeCell ref="B9:B10"/>
    <mergeCell ref="D17:D18"/>
    <mergeCell ref="A15:A16"/>
    <mergeCell ref="B15:B16"/>
    <mergeCell ref="C15:C16"/>
    <mergeCell ref="D15:D16"/>
    <mergeCell ref="A13:A14"/>
    <mergeCell ref="B13:B14"/>
    <mergeCell ref="C13:C14"/>
    <mergeCell ref="D21:D22"/>
    <mergeCell ref="A19:A20"/>
    <mergeCell ref="B19:B20"/>
    <mergeCell ref="C19:C20"/>
    <mergeCell ref="D19:D20"/>
    <mergeCell ref="A17:A18"/>
    <mergeCell ref="B17:B18"/>
    <mergeCell ref="C17:C18"/>
    <mergeCell ref="B33:B34"/>
    <mergeCell ref="A23:A24"/>
    <mergeCell ref="B23:B24"/>
    <mergeCell ref="C23:C24"/>
    <mergeCell ref="D23:D24"/>
    <mergeCell ref="A21:A22"/>
    <mergeCell ref="B21:B22"/>
    <mergeCell ref="C21:C22"/>
    <mergeCell ref="A33:A34"/>
    <mergeCell ref="A25:A26"/>
    <mergeCell ref="B25:B26"/>
    <mergeCell ref="A27:A28"/>
    <mergeCell ref="B27:B28"/>
    <mergeCell ref="A31:O31"/>
    <mergeCell ref="D25:D26"/>
    <mergeCell ref="A37:A38"/>
    <mergeCell ref="B37:B38"/>
    <mergeCell ref="A35:A36"/>
    <mergeCell ref="B35:B36"/>
    <mergeCell ref="D27:D28"/>
    <mergeCell ref="D29:D30"/>
    <mergeCell ref="C25:C26"/>
    <mergeCell ref="C29:C30"/>
    <mergeCell ref="C27:C28"/>
    <mergeCell ref="C37:C38"/>
    <mergeCell ref="D37:D38"/>
    <mergeCell ref="C33:C34"/>
    <mergeCell ref="D33:D34"/>
    <mergeCell ref="C35:C36"/>
    <mergeCell ref="D35:D36"/>
    <mergeCell ref="C41:C42"/>
    <mergeCell ref="D41:D42"/>
    <mergeCell ref="A39:A40"/>
    <mergeCell ref="B39:B40"/>
    <mergeCell ref="A41:A42"/>
    <mergeCell ref="B41:B42"/>
    <mergeCell ref="C39:C40"/>
    <mergeCell ref="D39:D40"/>
    <mergeCell ref="C45:C46"/>
    <mergeCell ref="D45:D46"/>
    <mergeCell ref="A43:A44"/>
    <mergeCell ref="B43:B44"/>
    <mergeCell ref="A45:A46"/>
    <mergeCell ref="B45:B46"/>
    <mergeCell ref="C43:C44"/>
    <mergeCell ref="D43:D44"/>
    <mergeCell ref="C49:C50"/>
    <mergeCell ref="D49:D50"/>
    <mergeCell ref="A47:A48"/>
    <mergeCell ref="B47:B48"/>
    <mergeCell ref="A49:A50"/>
    <mergeCell ref="B49:B50"/>
    <mergeCell ref="C47:C48"/>
    <mergeCell ref="D47:D48"/>
    <mergeCell ref="C53:C54"/>
    <mergeCell ref="D53:D54"/>
    <mergeCell ref="A51:A52"/>
    <mergeCell ref="B51:B52"/>
    <mergeCell ref="A53:A54"/>
    <mergeCell ref="B53:B54"/>
    <mergeCell ref="C51:C52"/>
    <mergeCell ref="D51:D52"/>
    <mergeCell ref="A57:A58"/>
    <mergeCell ref="B57:B58"/>
    <mergeCell ref="C55:C56"/>
    <mergeCell ref="D55:D56"/>
    <mergeCell ref="D65:D66"/>
    <mergeCell ref="C61:C62"/>
    <mergeCell ref="A55:A56"/>
    <mergeCell ref="B55:B56"/>
    <mergeCell ref="A63:A64"/>
    <mergeCell ref="C57:C58"/>
    <mergeCell ref="D57:D58"/>
    <mergeCell ref="C63:C64"/>
    <mergeCell ref="D63:D64"/>
    <mergeCell ref="D61:D62"/>
    <mergeCell ref="A59:A60"/>
    <mergeCell ref="B59:B60"/>
    <mergeCell ref="A61:A62"/>
    <mergeCell ref="B61:B62"/>
    <mergeCell ref="C59:C60"/>
    <mergeCell ref="D59:D60"/>
    <mergeCell ref="B63:B64"/>
    <mergeCell ref="C71:C72"/>
    <mergeCell ref="D71:D72"/>
    <mergeCell ref="D67:D68"/>
    <mergeCell ref="C67:C68"/>
    <mergeCell ref="C65:C66"/>
    <mergeCell ref="A65:A66"/>
    <mergeCell ref="B65:B66"/>
    <mergeCell ref="A71:A72"/>
    <mergeCell ref="B71:B72"/>
    <mergeCell ref="D75:D76"/>
    <mergeCell ref="A69:O69"/>
    <mergeCell ref="A73:A74"/>
    <mergeCell ref="B73:B74"/>
    <mergeCell ref="C73:C74"/>
    <mergeCell ref="A75:A76"/>
    <mergeCell ref="B75:B76"/>
    <mergeCell ref="C75:C76"/>
    <mergeCell ref="D73:D74"/>
    <mergeCell ref="D79:D80"/>
    <mergeCell ref="A77:A78"/>
    <mergeCell ref="B77:B78"/>
    <mergeCell ref="C77:C78"/>
    <mergeCell ref="A79:A80"/>
    <mergeCell ref="B79:B80"/>
    <mergeCell ref="C79:C80"/>
    <mergeCell ref="D77:D78"/>
    <mergeCell ref="A81:A82"/>
    <mergeCell ref="B81:B82"/>
    <mergeCell ref="C81:C82"/>
    <mergeCell ref="A83:A84"/>
    <mergeCell ref="B83:B84"/>
    <mergeCell ref="C83:C84"/>
    <mergeCell ref="D81:D82"/>
    <mergeCell ref="A85:A86"/>
    <mergeCell ref="B85:B86"/>
    <mergeCell ref="C85:C86"/>
    <mergeCell ref="D83:D84"/>
    <mergeCell ref="D85:D86"/>
    <mergeCell ref="A87:A88"/>
    <mergeCell ref="B87:B88"/>
    <mergeCell ref="C87:C88"/>
    <mergeCell ref="B91:B92"/>
    <mergeCell ref="C91:C92"/>
    <mergeCell ref="A89:A90"/>
    <mergeCell ref="B89:B90"/>
    <mergeCell ref="C89:C90"/>
    <mergeCell ref="A91:A92"/>
    <mergeCell ref="D89:D90"/>
    <mergeCell ref="D87:D88"/>
    <mergeCell ref="B97:B98"/>
    <mergeCell ref="C97:C98"/>
    <mergeCell ref="D97:D98"/>
    <mergeCell ref="C93:C94"/>
    <mergeCell ref="D93:D94"/>
    <mergeCell ref="D91:D92"/>
    <mergeCell ref="A95:O95"/>
    <mergeCell ref="D105:D106"/>
    <mergeCell ref="B99:B100"/>
    <mergeCell ref="C99:C100"/>
    <mergeCell ref="D99:D100"/>
    <mergeCell ref="D101:D102"/>
    <mergeCell ref="B103:B104"/>
    <mergeCell ref="C103:C104"/>
    <mergeCell ref="D103:D104"/>
    <mergeCell ref="B111:B112"/>
    <mergeCell ref="C111:C112"/>
    <mergeCell ref="D111:D112"/>
    <mergeCell ref="A107:A108"/>
    <mergeCell ref="A105:A106"/>
    <mergeCell ref="B107:B108"/>
    <mergeCell ref="C107:C108"/>
    <mergeCell ref="D107:D108"/>
    <mergeCell ref="A109:A110"/>
    <mergeCell ref="B109:B110"/>
    <mergeCell ref="C109:C110"/>
    <mergeCell ref="D109:D1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2012-06-05T07:06:41Z</dcterms:created>
  <dcterms:modified xsi:type="dcterms:W3CDTF">2012-06-05T07:11:25Z</dcterms:modified>
  <cp:category/>
  <cp:version/>
  <cp:contentType/>
  <cp:contentStatus/>
</cp:coreProperties>
</file>