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8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<sst xmlns="http://schemas.openxmlformats.org/spreadsheetml/2006/main" count="132" uniqueCount="118">
  <si>
    <t>№ п\п</t>
  </si>
  <si>
    <t>№ ж\д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</si>
  <si>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</si>
  <si>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</si>
  <si>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</si>
  <si>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</si>
  <si>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</si>
  <si>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</si>
  <si>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</si>
  <si>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</si>
  <si>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</si>
  <si>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</si>
  <si>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</si>
  <si>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</si>
  <si>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</si>
  <si>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с 15 по 31</t>
  </si>
  <si>
    <t>Итого</t>
  </si>
  <si>
    <t>Сумма в рублях на 1 кв м</t>
  </si>
  <si>
    <t>Тн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</si>
  <si>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</si>
  <si>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</si>
  <si>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</si>
  <si>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</si>
  <si>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</si>
  <si>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</si>
  <si>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</si>
  <si>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</si>
  <si>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</si>
  <si>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</si>
  <si>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</si>
  <si>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</si>
  <si>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</si>
  <si>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</si>
  <si>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</si>
  <si>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</si>
  <si>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</si>
  <si>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</si>
  <si>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</si>
  <si>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</si>
  <si>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</si>
  <si>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</si>
  <si>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</si>
  <si>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</si>
  <si>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</si>
  <si>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</si>
  <si>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</si>
  <si>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</si>
  <si>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</si>
  <si>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</si>
  <si>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</si>
  <si>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</si>
  <si>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</si>
  <si>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</si>
  <si>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</si>
  <si>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</si>
  <si>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</si>
  <si>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</si>
  <si>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</si>
  <si>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</si>
  <si>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</si>
  <si>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</si>
  <si>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</si>
  <si>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</si>
  <si>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</si>
  <si>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</si>
  <si>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</si>
  <si>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</si>
  <si>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</si>
  <si>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</si>
  <si>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</si>
  <si>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</si>
  <si>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</si>
  <si>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</si>
  <si>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</si>
  <si>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</si>
  <si>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49/27А+</t>
  </si>
  <si>
    <t xml:space="preserve"> Татарстан д.19</t>
  </si>
  <si>
    <t>49\27</t>
  </si>
  <si>
    <t>Татарстан д.23/126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</si>
  <si>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</si>
  <si>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</si>
  <si>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</si>
  <si>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</si>
  <si>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</si>
  <si>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</si>
  <si>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</si>
  <si>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</si>
  <si>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</si>
  <si>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</si>
  <si>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</si>
  <si>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</si>
  <si>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</si>
  <si>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</si>
  <si>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</si>
  <si>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</si>
  <si>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</si>
  <si>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</si>
  <si>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</si>
  <si>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</si>
  <si>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</si>
  <si>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</si>
  <si>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</si>
  <si>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</si>
  <si>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</si>
  <si>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</si>
  <si>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</si>
  <si>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</si>
  <si>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</si>
  <si>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</si>
  <si>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</si>
  <si>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</si>
  <si>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</si>
  <si>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</si>
  <si>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</si>
  <si>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</si>
  <si>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 xml:space="preserve">Расход холодной воды в жилых домах  по ООО ЖЭУ "Камстройсервис"   в 2013 году. </t>
  </si>
  <si>
    <t>Сююмбике д.97</t>
  </si>
  <si>
    <t>49/25А+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</si>
</sst>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17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2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34">
      <selection activeCell="M54" sqref="M54"/>
    </sheetView>
  </sheetViews>
  <sheetFormatPr defaultColWidth="9.140625" defaultRowHeight="15"/>
  <cols>
    <col min="1" max="1" width="4.7109375" style="27" customWidth="1"/>
    <col min="2" max="2" width="8.00390625" style="12" customWidth="1"/>
    <col min="3" max="3" width="24.421875" style="12" customWidth="1"/>
    <col min="4" max="4" width="10.00390625" style="12" customWidth="1"/>
    <col min="5" max="5" width="9.28125" style="12" customWidth="1"/>
    <col min="6" max="6" width="8.8515625" style="28" customWidth="1"/>
    <col min="7" max="8" width="9.28125" style="12" customWidth="1"/>
    <col min="9" max="9" width="9.00390625" style="12" customWidth="1"/>
    <col min="10" max="10" width="9.140625" style="12" customWidth="1"/>
    <col min="11" max="11" width="8.7109375" style="12" customWidth="1"/>
    <col min="12" max="13" width="10.8515625" style="29" customWidth="1"/>
    <col min="14" max="14" width="13.28125" style="29" customWidth="1"/>
    <col min="15" max="15" width="10.8515625" style="29" customWidth="1"/>
    <col min="16" max="16" width="10.8515625" style="29" hidden="1" customWidth="1"/>
    <col min="17" max="17" width="15.8515625" style="30" customWidth="1"/>
    <col min="18" max="18" width="2.00390625" style="12" hidden="1" customWidth="1"/>
    <col min="19" max="16384" width="9.140625" style="12" customWidth="1"/>
  </cols>
  <sheetData>
    <row r="1" spans="1:17" ht="49.5" customHeight="1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27.75" customHeight="1">
      <c r="A2" s="40" t="s">
        <v>0</v>
      </c>
      <c r="B2" s="43" t="s">
        <v>1</v>
      </c>
      <c r="C2" s="4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5" t="s">
        <v>15</v>
      </c>
      <c r="Q2" s="16" t="s">
        <v>16</v>
      </c>
      <c r="R2" s="37" t="s">
        <v>17</v>
      </c>
    </row>
    <row r="3" spans="1:18" ht="14.25" customHeight="1">
      <c r="A3" s="41"/>
      <c r="B3" s="44"/>
      <c r="C3" s="44"/>
      <c r="D3" s="17"/>
      <c r="E3" s="17"/>
      <c r="F3" s="13"/>
      <c r="G3" s="17"/>
      <c r="H3" s="17"/>
      <c r="I3" s="17"/>
      <c r="J3" s="17"/>
      <c r="K3" s="17"/>
      <c r="L3" s="18"/>
      <c r="M3" s="18"/>
      <c r="N3" s="18"/>
      <c r="O3" s="18"/>
      <c r="P3" s="18"/>
      <c r="Q3" s="19"/>
      <c r="R3" s="37"/>
    </row>
    <row r="4" spans="1:18" ht="21" customHeight="1">
      <c r="A4" s="42"/>
      <c r="B4" s="45"/>
      <c r="C4" s="45"/>
      <c r="D4" s="20" t="s">
        <v>18</v>
      </c>
      <c r="E4" s="20" t="s">
        <v>18</v>
      </c>
      <c r="F4" s="20" t="s">
        <v>18</v>
      </c>
      <c r="G4" s="20" t="s">
        <v>18</v>
      </c>
      <c r="H4" s="20" t="s">
        <v>18</v>
      </c>
      <c r="I4" s="20" t="s">
        <v>18</v>
      </c>
      <c r="J4" s="20" t="s">
        <v>18</v>
      </c>
      <c r="K4" s="20" t="s">
        <v>18</v>
      </c>
      <c r="L4" s="20" t="s">
        <v>18</v>
      </c>
      <c r="M4" s="20" t="s">
        <v>18</v>
      </c>
      <c r="N4" s="20" t="s">
        <v>18</v>
      </c>
      <c r="O4" s="20" t="s">
        <v>18</v>
      </c>
      <c r="P4" s="20" t="s">
        <v>18</v>
      </c>
      <c r="Q4" s="20" t="s">
        <v>18</v>
      </c>
      <c r="R4" s="37"/>
    </row>
    <row r="5" spans="1:18" s="23" customFormat="1" ht="15">
      <c r="A5" s="21">
        <v>1</v>
      </c>
      <c r="B5" s="4" t="s">
        <v>19</v>
      </c>
      <c r="C5" s="4" t="s">
        <v>20</v>
      </c>
      <c r="D5" s="32">
        <v>2046</v>
      </c>
      <c r="E5" s="10">
        <v>1982</v>
      </c>
      <c r="F5" s="1">
        <v>1934</v>
      </c>
      <c r="G5" s="4">
        <v>2148</v>
      </c>
      <c r="H5" s="4">
        <v>2053</v>
      </c>
      <c r="I5" s="4">
        <v>2313</v>
      </c>
      <c r="J5" s="4">
        <v>2238</v>
      </c>
      <c r="K5" s="4">
        <v>2417</v>
      </c>
      <c r="L5" s="10">
        <v>2225</v>
      </c>
      <c r="M5" s="8">
        <v>2077</v>
      </c>
      <c r="N5" s="10">
        <v>2254</v>
      </c>
      <c r="O5" s="8">
        <v>1926</v>
      </c>
      <c r="P5" s="9"/>
      <c r="Q5" s="36">
        <f>D5+E5+F5+G5+H5+I5+J5+K5+L5+M5+N5+O5+P5</f>
        <v>25613</v>
      </c>
      <c r="R5" s="22" t="e">
        <f>480*#REF!</f>
        <v>#REF!</v>
      </c>
    </row>
    <row r="6" spans="1:18" ht="15">
      <c r="A6" s="21">
        <f aca="true" t="shared" si="0" ref="A6:A52">A5+1</f>
        <v>2</v>
      </c>
      <c r="B6" s="5" t="s">
        <v>21</v>
      </c>
      <c r="C6" s="5" t="s">
        <v>22</v>
      </c>
      <c r="D6" s="33">
        <v>2164</v>
      </c>
      <c r="E6" s="9">
        <v>1795</v>
      </c>
      <c r="F6" s="2">
        <v>1708</v>
      </c>
      <c r="G6" s="5">
        <v>1756</v>
      </c>
      <c r="H6" s="5">
        <v>1767</v>
      </c>
      <c r="I6" s="5">
        <v>1878</v>
      </c>
      <c r="J6" s="5">
        <v>1850</v>
      </c>
      <c r="K6" s="5">
        <v>1914</v>
      </c>
      <c r="L6" s="9">
        <v>2023</v>
      </c>
      <c r="M6" s="10">
        <v>1569</v>
      </c>
      <c r="N6" s="10">
        <v>1809.37</v>
      </c>
      <c r="O6" s="10">
        <v>1263.38</v>
      </c>
      <c r="P6" s="9"/>
      <c r="Q6" s="8">
        <f aca="true" t="shared" si="1" ref="Q6:Q36">D6+E6+F6+G6+H6+I6+J6+K6+L6+M6+N6+O6+P6</f>
        <v>21496.75</v>
      </c>
      <c r="R6" s="22" t="e">
        <f>480*#REF!</f>
        <v>#REF!</v>
      </c>
    </row>
    <row r="7" spans="1:18" ht="15">
      <c r="A7" s="21">
        <f t="shared" si="0"/>
        <v>3</v>
      </c>
      <c r="B7" s="5" t="s">
        <v>23</v>
      </c>
      <c r="C7" s="5" t="s">
        <v>24</v>
      </c>
      <c r="D7" s="33">
        <v>1936</v>
      </c>
      <c r="E7" s="9">
        <v>1882</v>
      </c>
      <c r="F7" s="2">
        <v>1787</v>
      </c>
      <c r="G7" s="5">
        <v>2100</v>
      </c>
      <c r="H7" s="5">
        <v>1887</v>
      </c>
      <c r="I7" s="5">
        <v>2096</v>
      </c>
      <c r="J7" s="5">
        <v>1941</v>
      </c>
      <c r="K7" s="5">
        <v>2155</v>
      </c>
      <c r="L7" s="9">
        <v>2063</v>
      </c>
      <c r="M7" s="10">
        <v>2019</v>
      </c>
      <c r="N7" s="10">
        <v>2017</v>
      </c>
      <c r="O7" s="10">
        <v>1694</v>
      </c>
      <c r="P7" s="9"/>
      <c r="Q7" s="8">
        <f t="shared" si="1"/>
        <v>23577</v>
      </c>
      <c r="R7" s="22" t="e">
        <f>480*#REF!</f>
        <v>#REF!</v>
      </c>
    </row>
    <row r="8" spans="1:18" ht="15">
      <c r="A8" s="21">
        <f t="shared" si="0"/>
        <v>4</v>
      </c>
      <c r="B8" s="5" t="s">
        <v>25</v>
      </c>
      <c r="C8" s="5" t="s">
        <v>26</v>
      </c>
      <c r="D8" s="33">
        <v>1896</v>
      </c>
      <c r="E8" s="9">
        <v>1846</v>
      </c>
      <c r="F8" s="2">
        <v>1723</v>
      </c>
      <c r="G8" s="5">
        <v>1995</v>
      </c>
      <c r="H8" s="5">
        <v>1873</v>
      </c>
      <c r="I8" s="5">
        <v>2153</v>
      </c>
      <c r="J8" s="5">
        <v>1880</v>
      </c>
      <c r="K8" s="5">
        <v>1984</v>
      </c>
      <c r="L8" s="9">
        <v>1996</v>
      </c>
      <c r="M8" s="10">
        <v>1868</v>
      </c>
      <c r="N8" s="10">
        <v>1957</v>
      </c>
      <c r="O8" s="10">
        <v>1564</v>
      </c>
      <c r="P8" s="9"/>
      <c r="Q8" s="8">
        <f t="shared" si="1"/>
        <v>22735</v>
      </c>
      <c r="R8" s="22" t="e">
        <f>480*#REF!</f>
        <v>#REF!</v>
      </c>
    </row>
    <row r="9" spans="1:18" ht="15">
      <c r="A9" s="21">
        <f t="shared" si="0"/>
        <v>5</v>
      </c>
      <c r="B9" s="5" t="s">
        <v>27</v>
      </c>
      <c r="C9" s="5" t="s">
        <v>28</v>
      </c>
      <c r="D9" s="33">
        <v>2027</v>
      </c>
      <c r="E9" s="9">
        <v>1957</v>
      </c>
      <c r="F9" s="2">
        <v>1767</v>
      </c>
      <c r="G9" s="5">
        <v>2108</v>
      </c>
      <c r="H9" s="5">
        <v>1988</v>
      </c>
      <c r="I9" s="5">
        <v>2161</v>
      </c>
      <c r="J9" s="5">
        <v>2075</v>
      </c>
      <c r="K9" s="5">
        <v>2386</v>
      </c>
      <c r="L9" s="9">
        <v>2332</v>
      </c>
      <c r="M9" s="10">
        <v>1868</v>
      </c>
      <c r="N9" s="10">
        <v>2274</v>
      </c>
      <c r="O9" s="10">
        <v>1347.12</v>
      </c>
      <c r="P9" s="9"/>
      <c r="Q9" s="8">
        <f t="shared" si="1"/>
        <v>24290.12</v>
      </c>
      <c r="R9" s="22" t="e">
        <f>480*#REF!</f>
        <v>#REF!</v>
      </c>
    </row>
    <row r="10" spans="1:18" ht="15">
      <c r="A10" s="21">
        <f t="shared" si="0"/>
        <v>6</v>
      </c>
      <c r="B10" s="5" t="s">
        <v>29</v>
      </c>
      <c r="C10" s="5" t="s">
        <v>30</v>
      </c>
      <c r="D10" s="33">
        <v>4167</v>
      </c>
      <c r="E10" s="9">
        <v>4240</v>
      </c>
      <c r="F10" s="2">
        <v>4047</v>
      </c>
      <c r="G10" s="5">
        <v>4747</v>
      </c>
      <c r="H10" s="5">
        <v>4480</v>
      </c>
      <c r="I10" s="5">
        <v>4794</v>
      </c>
      <c r="J10" s="5">
        <v>4545</v>
      </c>
      <c r="K10" s="5">
        <v>4861</v>
      </c>
      <c r="L10" s="9">
        <v>4841</v>
      </c>
      <c r="M10" s="10">
        <v>4828</v>
      </c>
      <c r="N10" s="10">
        <v>4780</v>
      </c>
      <c r="O10" s="10">
        <v>3714</v>
      </c>
      <c r="P10" s="9"/>
      <c r="Q10" s="8">
        <f t="shared" si="1"/>
        <v>54044</v>
      </c>
      <c r="R10" s="22" t="e">
        <f>480*#REF!</f>
        <v>#REF!</v>
      </c>
    </row>
    <row r="11" spans="1:18" ht="15">
      <c r="A11" s="21">
        <f t="shared" si="0"/>
        <v>7</v>
      </c>
      <c r="B11" s="5" t="s">
        <v>31</v>
      </c>
      <c r="C11" s="5" t="s">
        <v>32</v>
      </c>
      <c r="D11" s="33">
        <v>2052</v>
      </c>
      <c r="E11" s="9">
        <v>1992</v>
      </c>
      <c r="F11" s="2">
        <v>2018</v>
      </c>
      <c r="G11" s="5">
        <v>2019</v>
      </c>
      <c r="H11" s="5">
        <v>2054</v>
      </c>
      <c r="I11" s="5">
        <v>2243</v>
      </c>
      <c r="J11" s="5">
        <v>2201</v>
      </c>
      <c r="K11" s="5">
        <v>2623</v>
      </c>
      <c r="L11" s="9">
        <v>2950</v>
      </c>
      <c r="M11" s="10">
        <v>2179</v>
      </c>
      <c r="N11" s="10">
        <v>2033</v>
      </c>
      <c r="O11" s="10">
        <v>1703</v>
      </c>
      <c r="P11" s="9"/>
      <c r="Q11" s="8">
        <f t="shared" si="1"/>
        <v>26067</v>
      </c>
      <c r="R11" s="22" t="e">
        <f>480*#REF!</f>
        <v>#REF!</v>
      </c>
    </row>
    <row r="12" spans="1:18" ht="15">
      <c r="A12" s="21">
        <f t="shared" si="0"/>
        <v>8</v>
      </c>
      <c r="B12" s="5" t="s">
        <v>33</v>
      </c>
      <c r="C12" s="5" t="s">
        <v>34</v>
      </c>
      <c r="D12" s="33">
        <v>1383</v>
      </c>
      <c r="E12" s="9">
        <v>1352</v>
      </c>
      <c r="F12" s="2">
        <v>1237</v>
      </c>
      <c r="G12" s="5">
        <v>1370</v>
      </c>
      <c r="H12" s="5">
        <v>1367</v>
      </c>
      <c r="I12" s="5">
        <v>1483</v>
      </c>
      <c r="J12" s="5">
        <v>1369</v>
      </c>
      <c r="K12" s="5">
        <v>1528</v>
      </c>
      <c r="L12" s="9">
        <v>1545</v>
      </c>
      <c r="M12" s="10">
        <v>1392</v>
      </c>
      <c r="N12" s="10">
        <v>1584.8</v>
      </c>
      <c r="O12" s="10">
        <v>1027.75</v>
      </c>
      <c r="P12" s="9"/>
      <c r="Q12" s="36">
        <f>D12+E12+F12+G12+H12+I12+J12+K12+L12+M12+N12+O12+P12</f>
        <v>16638.55</v>
      </c>
      <c r="R12" s="22" t="e">
        <f>480*#REF!</f>
        <v>#REF!</v>
      </c>
    </row>
    <row r="13" spans="1:18" ht="15">
      <c r="A13" s="21">
        <f t="shared" si="0"/>
        <v>9</v>
      </c>
      <c r="B13" s="5" t="s">
        <v>35</v>
      </c>
      <c r="C13" s="5" t="s">
        <v>36</v>
      </c>
      <c r="D13" s="33">
        <v>3707</v>
      </c>
      <c r="E13" s="9">
        <v>3260</v>
      </c>
      <c r="F13" s="2">
        <v>3083</v>
      </c>
      <c r="G13" s="5">
        <v>3875</v>
      </c>
      <c r="H13" s="5">
        <v>3577</v>
      </c>
      <c r="I13" s="5">
        <v>3810</v>
      </c>
      <c r="J13" s="5">
        <v>3744</v>
      </c>
      <c r="K13" s="5">
        <v>4177</v>
      </c>
      <c r="L13" s="9">
        <v>3992</v>
      </c>
      <c r="M13" s="10">
        <v>3605</v>
      </c>
      <c r="N13" s="10">
        <v>3987</v>
      </c>
      <c r="O13" s="10">
        <v>3295</v>
      </c>
      <c r="P13" s="9"/>
      <c r="Q13" s="8">
        <f t="shared" si="1"/>
        <v>44112</v>
      </c>
      <c r="R13" s="22" t="e">
        <f>480*#REF!</f>
        <v>#REF!</v>
      </c>
    </row>
    <row r="14" spans="1:18" ht="15">
      <c r="A14" s="21">
        <f t="shared" si="0"/>
        <v>10</v>
      </c>
      <c r="B14" s="5" t="s">
        <v>37</v>
      </c>
      <c r="C14" s="5" t="s">
        <v>38</v>
      </c>
      <c r="D14" s="33">
        <v>1701</v>
      </c>
      <c r="E14" s="9">
        <v>1680</v>
      </c>
      <c r="F14" s="2">
        <v>1549</v>
      </c>
      <c r="G14" s="5">
        <v>1845</v>
      </c>
      <c r="H14" s="5">
        <v>1859</v>
      </c>
      <c r="I14" s="5">
        <v>2118</v>
      </c>
      <c r="J14" s="5">
        <v>1865</v>
      </c>
      <c r="K14" s="5">
        <v>2016</v>
      </c>
      <c r="L14" s="9">
        <v>1978</v>
      </c>
      <c r="M14" s="10">
        <v>1708</v>
      </c>
      <c r="N14" s="10">
        <v>1712</v>
      </c>
      <c r="O14" s="10">
        <v>1499</v>
      </c>
      <c r="P14" s="9"/>
      <c r="Q14" s="8">
        <f t="shared" si="1"/>
        <v>21530</v>
      </c>
      <c r="R14" s="22" t="e">
        <f>480*#REF!</f>
        <v>#REF!</v>
      </c>
    </row>
    <row r="15" spans="1:18" ht="15">
      <c r="A15" s="21">
        <f t="shared" si="0"/>
        <v>11</v>
      </c>
      <c r="B15" s="5" t="s">
        <v>39</v>
      </c>
      <c r="C15" s="5" t="s">
        <v>40</v>
      </c>
      <c r="D15" s="33">
        <v>903</v>
      </c>
      <c r="E15" s="9">
        <v>775</v>
      </c>
      <c r="F15" s="2">
        <v>744</v>
      </c>
      <c r="G15" s="5">
        <v>914</v>
      </c>
      <c r="H15" s="5">
        <v>782</v>
      </c>
      <c r="I15" s="5">
        <v>955</v>
      </c>
      <c r="J15" s="5">
        <v>928</v>
      </c>
      <c r="K15" s="5">
        <v>932</v>
      </c>
      <c r="L15" s="9">
        <v>994</v>
      </c>
      <c r="M15" s="10">
        <v>868</v>
      </c>
      <c r="N15" s="10">
        <v>874</v>
      </c>
      <c r="O15" s="10">
        <v>682</v>
      </c>
      <c r="P15" s="9"/>
      <c r="Q15" s="8">
        <f t="shared" si="1"/>
        <v>10351</v>
      </c>
      <c r="R15" s="22" t="e">
        <f>480*#REF!</f>
        <v>#REF!</v>
      </c>
    </row>
    <row r="16" spans="1:18" ht="15">
      <c r="A16" s="21">
        <f t="shared" si="0"/>
        <v>12</v>
      </c>
      <c r="B16" s="5" t="s">
        <v>41</v>
      </c>
      <c r="C16" s="5" t="s">
        <v>42</v>
      </c>
      <c r="D16" s="33">
        <v>1707</v>
      </c>
      <c r="E16" s="9">
        <v>1470</v>
      </c>
      <c r="F16" s="2">
        <v>1371</v>
      </c>
      <c r="G16" s="5">
        <v>1618</v>
      </c>
      <c r="H16" s="5">
        <v>1549</v>
      </c>
      <c r="I16" s="5">
        <v>1622</v>
      </c>
      <c r="J16" s="5">
        <v>1653</v>
      </c>
      <c r="K16" s="5">
        <v>1766</v>
      </c>
      <c r="L16" s="9">
        <v>1698</v>
      </c>
      <c r="M16" s="10">
        <v>1579</v>
      </c>
      <c r="N16" s="10">
        <v>985.52</v>
      </c>
      <c r="O16" s="10">
        <v>1264.64</v>
      </c>
      <c r="P16" s="9"/>
      <c r="Q16" s="8">
        <f t="shared" si="1"/>
        <v>18283.16</v>
      </c>
      <c r="R16" s="22" t="e">
        <f>480*#REF!</f>
        <v>#REF!</v>
      </c>
    </row>
    <row r="17" spans="1:18" ht="15">
      <c r="A17" s="21">
        <f t="shared" si="0"/>
        <v>13</v>
      </c>
      <c r="B17" s="5" t="s">
        <v>43</v>
      </c>
      <c r="C17" s="5" t="s">
        <v>44</v>
      </c>
      <c r="D17" s="33">
        <v>918</v>
      </c>
      <c r="E17" s="9">
        <v>813</v>
      </c>
      <c r="F17" s="2">
        <v>812</v>
      </c>
      <c r="G17" s="5">
        <v>980</v>
      </c>
      <c r="H17" s="5">
        <v>866</v>
      </c>
      <c r="I17" s="5">
        <v>897</v>
      </c>
      <c r="J17" s="5">
        <v>841</v>
      </c>
      <c r="K17" s="5">
        <v>926</v>
      </c>
      <c r="L17" s="9">
        <v>952</v>
      </c>
      <c r="M17" s="10">
        <v>947</v>
      </c>
      <c r="N17" s="10">
        <v>997</v>
      </c>
      <c r="O17" s="10">
        <v>758</v>
      </c>
      <c r="P17" s="9"/>
      <c r="Q17" s="8">
        <f t="shared" si="1"/>
        <v>10707</v>
      </c>
      <c r="R17" s="22" t="e">
        <f>480*#REF!</f>
        <v>#REF!</v>
      </c>
    </row>
    <row r="18" spans="1:18" ht="15">
      <c r="A18" s="21">
        <f t="shared" si="0"/>
        <v>14</v>
      </c>
      <c r="B18" s="5" t="s">
        <v>45</v>
      </c>
      <c r="C18" s="5" t="s">
        <v>46</v>
      </c>
      <c r="D18" s="33">
        <v>1630</v>
      </c>
      <c r="E18" s="9">
        <v>1570</v>
      </c>
      <c r="F18" s="2">
        <v>1450</v>
      </c>
      <c r="G18" s="5">
        <v>1953</v>
      </c>
      <c r="H18" s="5">
        <v>1103</v>
      </c>
      <c r="I18" s="5">
        <v>1672</v>
      </c>
      <c r="J18" s="5">
        <v>1615</v>
      </c>
      <c r="K18" s="5">
        <v>1794</v>
      </c>
      <c r="L18" s="9">
        <v>1841</v>
      </c>
      <c r="M18" s="10">
        <v>1614</v>
      </c>
      <c r="N18" s="10">
        <v>1710</v>
      </c>
      <c r="O18" s="10">
        <v>1379</v>
      </c>
      <c r="P18" s="9"/>
      <c r="Q18" s="8">
        <f t="shared" si="1"/>
        <v>19331</v>
      </c>
      <c r="R18" s="22" t="e">
        <f>480*#REF!</f>
        <v>#REF!</v>
      </c>
    </row>
    <row r="19" spans="1:18" ht="15">
      <c r="A19" s="21">
        <f t="shared" si="0"/>
        <v>15</v>
      </c>
      <c r="B19" s="5" t="s">
        <v>47</v>
      </c>
      <c r="C19" s="5" t="s">
        <v>48</v>
      </c>
      <c r="D19" s="33">
        <v>3106</v>
      </c>
      <c r="E19" s="9">
        <v>2904</v>
      </c>
      <c r="F19" s="2">
        <v>2766</v>
      </c>
      <c r="G19" s="5">
        <v>3042</v>
      </c>
      <c r="H19" s="5">
        <v>2833</v>
      </c>
      <c r="I19" s="5">
        <v>3150</v>
      </c>
      <c r="J19" s="5">
        <v>3029</v>
      </c>
      <c r="K19" s="5">
        <v>3259</v>
      </c>
      <c r="L19" s="9">
        <v>3356</v>
      </c>
      <c r="M19" s="10">
        <v>3114</v>
      </c>
      <c r="N19" s="10">
        <v>3418</v>
      </c>
      <c r="O19" s="10">
        <v>2644</v>
      </c>
      <c r="P19" s="9"/>
      <c r="Q19" s="36">
        <f>D19+E19+F19+G19+H19+I19+J19+K19+L19+M19+N19+O19+P19</f>
        <v>36621</v>
      </c>
      <c r="R19" s="22" t="e">
        <f>480*#REF!</f>
        <v>#REF!</v>
      </c>
    </row>
    <row r="20" spans="1:18" ht="15">
      <c r="A20" s="21">
        <f t="shared" si="0"/>
        <v>16</v>
      </c>
      <c r="B20" s="5" t="s">
        <v>49</v>
      </c>
      <c r="C20" s="5" t="s">
        <v>50</v>
      </c>
      <c r="D20" s="33">
        <v>743</v>
      </c>
      <c r="E20" s="9">
        <v>711</v>
      </c>
      <c r="F20" s="2">
        <v>663</v>
      </c>
      <c r="G20" s="5">
        <v>749</v>
      </c>
      <c r="H20" s="5">
        <v>705</v>
      </c>
      <c r="I20" s="5">
        <v>757</v>
      </c>
      <c r="J20" s="5">
        <v>726</v>
      </c>
      <c r="K20" s="5">
        <v>768</v>
      </c>
      <c r="L20" s="9">
        <v>753</v>
      </c>
      <c r="M20" s="10">
        <v>629</v>
      </c>
      <c r="N20" s="10">
        <v>711</v>
      </c>
      <c r="O20" s="10">
        <v>575</v>
      </c>
      <c r="P20" s="9"/>
      <c r="Q20" s="8">
        <f t="shared" si="1"/>
        <v>8490</v>
      </c>
      <c r="R20" s="22" t="e">
        <f>480*#REF!</f>
        <v>#REF!</v>
      </c>
    </row>
    <row r="21" spans="1:18" ht="15">
      <c r="A21" s="21">
        <f t="shared" si="0"/>
        <v>17</v>
      </c>
      <c r="B21" s="5" t="s">
        <v>51</v>
      </c>
      <c r="C21" s="5" t="s">
        <v>52</v>
      </c>
      <c r="D21" s="33">
        <v>1524</v>
      </c>
      <c r="E21" s="9">
        <v>1504</v>
      </c>
      <c r="F21" s="2">
        <v>1420</v>
      </c>
      <c r="G21" s="5">
        <v>1566</v>
      </c>
      <c r="H21" s="5">
        <v>1420</v>
      </c>
      <c r="I21" s="5">
        <v>1566</v>
      </c>
      <c r="J21" s="5">
        <v>1534</v>
      </c>
      <c r="K21" s="5">
        <v>1605</v>
      </c>
      <c r="L21" s="9">
        <v>1724</v>
      </c>
      <c r="M21" s="10">
        <v>1613</v>
      </c>
      <c r="N21" s="10">
        <v>1728</v>
      </c>
      <c r="O21" s="10">
        <v>1358</v>
      </c>
      <c r="P21" s="9"/>
      <c r="Q21" s="8">
        <f t="shared" si="1"/>
        <v>18562</v>
      </c>
      <c r="R21" s="22" t="e">
        <f>480*#REF!</f>
        <v>#REF!</v>
      </c>
    </row>
    <row r="22" spans="1:18" ht="15">
      <c r="A22" s="21">
        <f t="shared" si="0"/>
        <v>18</v>
      </c>
      <c r="B22" s="5" t="s">
        <v>53</v>
      </c>
      <c r="C22" s="5" t="s">
        <v>54</v>
      </c>
      <c r="D22" s="33">
        <v>706</v>
      </c>
      <c r="E22" s="9">
        <v>661</v>
      </c>
      <c r="F22" s="2">
        <v>622</v>
      </c>
      <c r="G22" s="5">
        <v>681</v>
      </c>
      <c r="H22" s="5">
        <v>655</v>
      </c>
      <c r="I22" s="6">
        <v>682</v>
      </c>
      <c r="J22" s="5">
        <v>701</v>
      </c>
      <c r="K22" s="5">
        <v>766</v>
      </c>
      <c r="L22" s="9">
        <v>796</v>
      </c>
      <c r="M22" s="10">
        <v>686</v>
      </c>
      <c r="N22" s="10">
        <v>690</v>
      </c>
      <c r="O22" s="10">
        <v>551</v>
      </c>
      <c r="P22" s="9"/>
      <c r="Q22" s="8">
        <f t="shared" si="1"/>
        <v>8197</v>
      </c>
      <c r="R22" s="22" t="e">
        <f>480*#REF!</f>
        <v>#REF!</v>
      </c>
    </row>
    <row r="23" spans="1:18" ht="15">
      <c r="A23" s="21">
        <f t="shared" si="0"/>
        <v>19</v>
      </c>
      <c r="B23" s="5" t="s">
        <v>55</v>
      </c>
      <c r="C23" s="5" t="s">
        <v>56</v>
      </c>
      <c r="D23" s="33">
        <v>345</v>
      </c>
      <c r="E23" s="9">
        <v>310</v>
      </c>
      <c r="F23" s="2">
        <v>292</v>
      </c>
      <c r="G23" s="5">
        <v>336</v>
      </c>
      <c r="H23" s="5">
        <v>300</v>
      </c>
      <c r="I23" s="5">
        <v>334</v>
      </c>
      <c r="J23" s="5">
        <v>307</v>
      </c>
      <c r="K23" s="5">
        <v>383</v>
      </c>
      <c r="L23" s="9">
        <v>331</v>
      </c>
      <c r="M23" s="10">
        <v>324</v>
      </c>
      <c r="N23" s="10">
        <v>384.2</v>
      </c>
      <c r="O23" s="10">
        <v>262.35</v>
      </c>
      <c r="P23" s="9"/>
      <c r="Q23" s="8">
        <f t="shared" si="1"/>
        <v>3908.5499999999997</v>
      </c>
      <c r="R23" s="22" t="e">
        <f>480*#REF!</f>
        <v>#REF!</v>
      </c>
    </row>
    <row r="24" spans="1:18" ht="15">
      <c r="A24" s="21">
        <f t="shared" si="0"/>
        <v>20</v>
      </c>
      <c r="B24" s="5" t="s">
        <v>57</v>
      </c>
      <c r="C24" s="5" t="s">
        <v>58</v>
      </c>
      <c r="D24" s="33">
        <v>1676</v>
      </c>
      <c r="E24" s="9">
        <v>1439</v>
      </c>
      <c r="F24" s="2">
        <v>1629</v>
      </c>
      <c r="G24" s="5">
        <v>1891</v>
      </c>
      <c r="H24" s="5">
        <v>1598</v>
      </c>
      <c r="I24" s="5">
        <v>1661</v>
      </c>
      <c r="J24" s="5">
        <v>1657</v>
      </c>
      <c r="K24" s="5">
        <v>1967</v>
      </c>
      <c r="L24" s="9">
        <v>1919</v>
      </c>
      <c r="M24" s="10">
        <v>1870</v>
      </c>
      <c r="N24" s="10">
        <v>1929.05</v>
      </c>
      <c r="O24" s="10">
        <v>1410.68</v>
      </c>
      <c r="P24" s="9"/>
      <c r="Q24" s="8">
        <f t="shared" si="1"/>
        <v>20646.73</v>
      </c>
      <c r="R24" s="22" t="e">
        <f>480*#REF!</f>
        <v>#REF!</v>
      </c>
    </row>
    <row r="25" spans="1:18" ht="15">
      <c r="A25" s="21">
        <f t="shared" si="0"/>
        <v>21</v>
      </c>
      <c r="B25" s="5" t="s">
        <v>59</v>
      </c>
      <c r="C25" s="5" t="s">
        <v>60</v>
      </c>
      <c r="D25" s="33">
        <v>1901</v>
      </c>
      <c r="E25" s="9">
        <v>1769</v>
      </c>
      <c r="F25" s="2">
        <v>1708</v>
      </c>
      <c r="G25" s="5">
        <v>2019</v>
      </c>
      <c r="H25" s="5">
        <v>1853</v>
      </c>
      <c r="I25" s="5">
        <v>2092</v>
      </c>
      <c r="J25" s="5">
        <v>2025</v>
      </c>
      <c r="K25" s="5">
        <v>2266</v>
      </c>
      <c r="L25" s="9">
        <v>2625</v>
      </c>
      <c r="M25" s="10">
        <v>2065</v>
      </c>
      <c r="N25" s="10">
        <v>2188</v>
      </c>
      <c r="O25" s="10">
        <v>1724</v>
      </c>
      <c r="P25" s="9"/>
      <c r="Q25" s="8">
        <f t="shared" si="1"/>
        <v>24235</v>
      </c>
      <c r="R25" s="22" t="e">
        <f>480*#REF!</f>
        <v>#REF!</v>
      </c>
    </row>
    <row r="26" spans="1:18" ht="15">
      <c r="A26" s="21">
        <f t="shared" si="0"/>
        <v>22</v>
      </c>
      <c r="B26" s="5" t="s">
        <v>61</v>
      </c>
      <c r="C26" s="5" t="s">
        <v>62</v>
      </c>
      <c r="D26" s="33">
        <v>3020</v>
      </c>
      <c r="E26" s="9">
        <v>2919</v>
      </c>
      <c r="F26" s="2">
        <v>2696</v>
      </c>
      <c r="G26" s="5">
        <v>3056</v>
      </c>
      <c r="H26" s="5">
        <v>2904</v>
      </c>
      <c r="I26" s="5">
        <v>3302</v>
      </c>
      <c r="J26" s="5">
        <v>3012</v>
      </c>
      <c r="K26" s="5">
        <v>3301</v>
      </c>
      <c r="L26" s="9">
        <v>3293</v>
      </c>
      <c r="M26" s="10">
        <v>3186</v>
      </c>
      <c r="N26" s="10">
        <v>3460</v>
      </c>
      <c r="O26" s="10">
        <v>2699</v>
      </c>
      <c r="P26" s="9"/>
      <c r="Q26" s="8">
        <f t="shared" si="1"/>
        <v>36848</v>
      </c>
      <c r="R26" s="22" t="e">
        <f>480*#REF!</f>
        <v>#REF!</v>
      </c>
    </row>
    <row r="27" spans="1:18" ht="15">
      <c r="A27" s="21">
        <f t="shared" si="0"/>
        <v>23</v>
      </c>
      <c r="B27" s="5" t="s">
        <v>63</v>
      </c>
      <c r="C27" s="5" t="s">
        <v>64</v>
      </c>
      <c r="D27" s="33">
        <v>2390</v>
      </c>
      <c r="E27" s="9">
        <v>2122</v>
      </c>
      <c r="F27" s="2">
        <v>1967</v>
      </c>
      <c r="G27" s="5">
        <v>2237</v>
      </c>
      <c r="H27" s="5">
        <v>2098</v>
      </c>
      <c r="I27" s="5">
        <v>2317</v>
      </c>
      <c r="J27" s="5">
        <v>2341</v>
      </c>
      <c r="K27" s="5">
        <v>2506</v>
      </c>
      <c r="L27" s="9">
        <v>2480</v>
      </c>
      <c r="M27" s="10">
        <v>2241</v>
      </c>
      <c r="N27" s="10">
        <v>2437</v>
      </c>
      <c r="O27" s="10">
        <v>1926</v>
      </c>
      <c r="P27" s="9"/>
      <c r="Q27" s="8">
        <f t="shared" si="1"/>
        <v>27062</v>
      </c>
      <c r="R27" s="22" t="e">
        <f>480*#REF!</f>
        <v>#REF!</v>
      </c>
    </row>
    <row r="28" spans="1:18" ht="15">
      <c r="A28" s="21">
        <f t="shared" si="0"/>
        <v>24</v>
      </c>
      <c r="B28" s="5" t="s">
        <v>65</v>
      </c>
      <c r="C28" s="5" t="s">
        <v>66</v>
      </c>
      <c r="D28" s="33">
        <v>2843</v>
      </c>
      <c r="E28" s="9">
        <v>2586</v>
      </c>
      <c r="F28" s="2">
        <v>2833</v>
      </c>
      <c r="G28" s="5">
        <v>2281</v>
      </c>
      <c r="H28" s="5">
        <v>2521</v>
      </c>
      <c r="I28" s="5">
        <v>2734</v>
      </c>
      <c r="J28" s="5">
        <v>2478</v>
      </c>
      <c r="K28" s="5">
        <v>2678</v>
      </c>
      <c r="L28" s="9">
        <v>2925</v>
      </c>
      <c r="M28" s="10">
        <v>2762</v>
      </c>
      <c r="N28" s="10">
        <v>2830</v>
      </c>
      <c r="O28" s="10">
        <v>2345</v>
      </c>
      <c r="P28" s="9"/>
      <c r="Q28" s="8">
        <f t="shared" si="1"/>
        <v>31816</v>
      </c>
      <c r="R28" s="22" t="e">
        <f>480*#REF!</f>
        <v>#REF!</v>
      </c>
    </row>
    <row r="29" spans="1:18" ht="15">
      <c r="A29" s="21">
        <f t="shared" si="0"/>
        <v>25</v>
      </c>
      <c r="B29" s="5" t="s">
        <v>67</v>
      </c>
      <c r="C29" s="5" t="s">
        <v>68</v>
      </c>
      <c r="D29" s="33">
        <v>1652</v>
      </c>
      <c r="E29" s="9">
        <v>1647</v>
      </c>
      <c r="F29" s="2">
        <v>1490</v>
      </c>
      <c r="G29" s="5">
        <v>1705</v>
      </c>
      <c r="H29" s="5">
        <v>1671</v>
      </c>
      <c r="I29" s="5">
        <v>1813</v>
      </c>
      <c r="J29" s="5">
        <v>1702</v>
      </c>
      <c r="K29" s="5">
        <v>1837</v>
      </c>
      <c r="L29" s="9">
        <v>1737</v>
      </c>
      <c r="M29" s="10">
        <v>1699</v>
      </c>
      <c r="N29" s="10">
        <v>1769</v>
      </c>
      <c r="O29" s="10">
        <v>1357</v>
      </c>
      <c r="P29" s="9"/>
      <c r="Q29" s="8">
        <f t="shared" si="1"/>
        <v>20079</v>
      </c>
      <c r="R29" s="22" t="e">
        <f>480*#REF!</f>
        <v>#REF!</v>
      </c>
    </row>
    <row r="30" spans="1:18" ht="15">
      <c r="A30" s="21">
        <f t="shared" si="0"/>
        <v>26</v>
      </c>
      <c r="B30" s="5" t="s">
        <v>69</v>
      </c>
      <c r="C30" s="5" t="s">
        <v>70</v>
      </c>
      <c r="D30" s="33">
        <v>790</v>
      </c>
      <c r="E30" s="9">
        <v>698</v>
      </c>
      <c r="F30" s="2">
        <v>718</v>
      </c>
      <c r="G30" s="5">
        <v>795</v>
      </c>
      <c r="H30" s="5">
        <v>730</v>
      </c>
      <c r="I30" s="5">
        <v>809</v>
      </c>
      <c r="J30" s="5">
        <v>770</v>
      </c>
      <c r="K30" s="5">
        <v>806</v>
      </c>
      <c r="L30" s="9">
        <v>788</v>
      </c>
      <c r="M30" s="10">
        <v>700</v>
      </c>
      <c r="N30" s="10">
        <v>868.25</v>
      </c>
      <c r="O30" s="10">
        <v>558.34</v>
      </c>
      <c r="P30" s="9"/>
      <c r="Q30" s="8">
        <f t="shared" si="1"/>
        <v>9030.59</v>
      </c>
      <c r="R30" s="22" t="e">
        <f>480*#REF!</f>
        <v>#REF!</v>
      </c>
    </row>
    <row r="31" spans="1:18" ht="15">
      <c r="A31" s="21">
        <f t="shared" si="0"/>
        <v>27</v>
      </c>
      <c r="B31" s="5" t="s">
        <v>71</v>
      </c>
      <c r="C31" s="5" t="s">
        <v>72</v>
      </c>
      <c r="D31" s="33">
        <v>1278</v>
      </c>
      <c r="E31" s="9">
        <v>1239</v>
      </c>
      <c r="F31" s="2">
        <v>1263</v>
      </c>
      <c r="G31" s="5">
        <v>1276</v>
      </c>
      <c r="H31" s="5">
        <v>1202</v>
      </c>
      <c r="I31" s="5">
        <v>1238</v>
      </c>
      <c r="J31" s="5">
        <v>1077</v>
      </c>
      <c r="K31" s="5">
        <v>1422</v>
      </c>
      <c r="L31" s="9">
        <v>1381</v>
      </c>
      <c r="M31" s="10">
        <v>1234</v>
      </c>
      <c r="N31" s="10">
        <v>1328</v>
      </c>
      <c r="O31" s="10">
        <v>1077</v>
      </c>
      <c r="P31" s="9"/>
      <c r="Q31" s="8">
        <f t="shared" si="1"/>
        <v>15015</v>
      </c>
      <c r="R31" s="22" t="e">
        <f>480*#REF!</f>
        <v>#REF!</v>
      </c>
    </row>
    <row r="32" spans="1:18" ht="15">
      <c r="A32" s="21">
        <f t="shared" si="0"/>
        <v>28</v>
      </c>
      <c r="B32" s="5" t="s">
        <v>73</v>
      </c>
      <c r="C32" s="5" t="s">
        <v>74</v>
      </c>
      <c r="D32" s="33">
        <v>1677</v>
      </c>
      <c r="E32" s="9">
        <v>1587</v>
      </c>
      <c r="F32" s="2">
        <v>1454</v>
      </c>
      <c r="G32" s="5">
        <v>1723</v>
      </c>
      <c r="H32" s="5">
        <v>1701</v>
      </c>
      <c r="I32" s="5">
        <v>1863</v>
      </c>
      <c r="J32" s="5">
        <v>1766</v>
      </c>
      <c r="K32" s="5">
        <v>1903</v>
      </c>
      <c r="L32" s="9">
        <v>1934</v>
      </c>
      <c r="M32" s="10">
        <v>1742</v>
      </c>
      <c r="N32" s="10">
        <v>1846</v>
      </c>
      <c r="O32" s="10">
        <v>1482</v>
      </c>
      <c r="P32" s="9"/>
      <c r="Q32" s="8">
        <f t="shared" si="1"/>
        <v>20678</v>
      </c>
      <c r="R32" s="8">
        <f>E32+F32+G32+H32+I32+J32+K32+L32+M32+N32+O32+P32+Q32</f>
        <v>39679</v>
      </c>
    </row>
    <row r="33" spans="1:18" ht="15">
      <c r="A33" s="21"/>
      <c r="B33" s="5" t="s">
        <v>117</v>
      </c>
      <c r="C33" s="5" t="s">
        <v>116</v>
      </c>
      <c r="D33" s="33"/>
      <c r="E33" s="9">
        <v>266</v>
      </c>
      <c r="F33" s="2">
        <v>402</v>
      </c>
      <c r="G33" s="5">
        <v>339</v>
      </c>
      <c r="H33" s="5">
        <v>403</v>
      </c>
      <c r="I33" s="5">
        <v>475</v>
      </c>
      <c r="J33" s="5">
        <v>470</v>
      </c>
      <c r="K33" s="5">
        <v>505</v>
      </c>
      <c r="L33" s="9">
        <v>544</v>
      </c>
      <c r="M33" s="10">
        <v>508</v>
      </c>
      <c r="N33" s="10">
        <v>588.19</v>
      </c>
      <c r="O33" s="10">
        <v>428.63</v>
      </c>
      <c r="P33" s="34"/>
      <c r="Q33" s="8">
        <f t="shared" si="1"/>
        <v>4928.820000000001</v>
      </c>
      <c r="R33" s="22"/>
    </row>
    <row r="34" spans="1:18" ht="15">
      <c r="A34" s="21">
        <f>A32+1</f>
        <v>29</v>
      </c>
      <c r="B34" s="5" t="s">
        <v>75</v>
      </c>
      <c r="C34" s="5" t="s">
        <v>76</v>
      </c>
      <c r="D34" s="33">
        <v>637</v>
      </c>
      <c r="E34" s="9">
        <v>550</v>
      </c>
      <c r="F34" s="2">
        <v>620</v>
      </c>
      <c r="G34" s="5">
        <v>629</v>
      </c>
      <c r="H34" s="5">
        <v>645</v>
      </c>
      <c r="I34" s="5">
        <v>707</v>
      </c>
      <c r="J34" s="5">
        <v>630</v>
      </c>
      <c r="K34" s="5">
        <v>635</v>
      </c>
      <c r="L34" s="9">
        <v>676</v>
      </c>
      <c r="M34" s="10">
        <v>620</v>
      </c>
      <c r="N34" s="10">
        <v>645</v>
      </c>
      <c r="O34" s="10">
        <v>539</v>
      </c>
      <c r="P34" s="11"/>
      <c r="Q34" s="8">
        <f t="shared" si="1"/>
        <v>7533</v>
      </c>
      <c r="R34" s="22" t="e">
        <f>480*#REF!</f>
        <v>#REF!</v>
      </c>
    </row>
    <row r="35" spans="1:18" ht="15">
      <c r="A35" s="21">
        <f>A34+1</f>
        <v>30</v>
      </c>
      <c r="B35" s="5" t="s">
        <v>77</v>
      </c>
      <c r="C35" s="5" t="s">
        <v>78</v>
      </c>
      <c r="D35" s="33">
        <v>1779</v>
      </c>
      <c r="E35" s="9">
        <v>1609</v>
      </c>
      <c r="F35" s="2">
        <v>1501</v>
      </c>
      <c r="G35" s="5">
        <v>1638</v>
      </c>
      <c r="H35" s="5">
        <v>1476</v>
      </c>
      <c r="I35" s="5">
        <v>1656</v>
      </c>
      <c r="J35" s="5">
        <v>1574</v>
      </c>
      <c r="K35" s="5">
        <v>1704</v>
      </c>
      <c r="L35" s="9">
        <v>1721</v>
      </c>
      <c r="M35" s="10">
        <v>1612</v>
      </c>
      <c r="N35" s="10">
        <v>2282</v>
      </c>
      <c r="O35" s="10">
        <v>1426</v>
      </c>
      <c r="P35" s="11"/>
      <c r="Q35" s="8">
        <f t="shared" si="1"/>
        <v>19978</v>
      </c>
      <c r="R35" s="22"/>
    </row>
    <row r="36" spans="1:18" ht="15">
      <c r="A36" s="21">
        <f>A35+1</f>
        <v>31</v>
      </c>
      <c r="B36" s="5" t="s">
        <v>79</v>
      </c>
      <c r="C36" s="5" t="s">
        <v>80</v>
      </c>
      <c r="D36" s="33">
        <v>628</v>
      </c>
      <c r="E36" s="9">
        <v>589</v>
      </c>
      <c r="F36" s="2">
        <v>571</v>
      </c>
      <c r="G36" s="5">
        <v>654</v>
      </c>
      <c r="H36" s="5">
        <v>596</v>
      </c>
      <c r="I36" s="5">
        <v>608</v>
      </c>
      <c r="J36" s="5">
        <v>556</v>
      </c>
      <c r="K36" s="5">
        <v>643</v>
      </c>
      <c r="L36" s="9">
        <v>738</v>
      </c>
      <c r="M36" s="10">
        <v>648</v>
      </c>
      <c r="N36" s="10">
        <v>678</v>
      </c>
      <c r="O36" s="10">
        <v>529</v>
      </c>
      <c r="P36" s="9"/>
      <c r="Q36" s="8">
        <f t="shared" si="1"/>
        <v>7438</v>
      </c>
      <c r="R36" s="22" t="e">
        <f>480*#REF!</f>
        <v>#REF!</v>
      </c>
    </row>
    <row r="37" spans="1:18" ht="15">
      <c r="A37" s="21">
        <f t="shared" si="0"/>
        <v>32</v>
      </c>
      <c r="B37" s="5" t="s">
        <v>81</v>
      </c>
      <c r="C37" s="5" t="s">
        <v>82</v>
      </c>
      <c r="D37" s="33">
        <v>1912</v>
      </c>
      <c r="E37" s="10">
        <v>1788</v>
      </c>
      <c r="F37" s="3">
        <v>1697</v>
      </c>
      <c r="G37" s="5">
        <v>1977</v>
      </c>
      <c r="H37" s="5">
        <v>1807</v>
      </c>
      <c r="I37" s="5">
        <v>2115</v>
      </c>
      <c r="J37" s="5">
        <v>1882</v>
      </c>
      <c r="K37" s="5">
        <v>2075</v>
      </c>
      <c r="L37" s="9">
        <v>2123</v>
      </c>
      <c r="M37" s="10">
        <v>1946</v>
      </c>
      <c r="N37" s="10">
        <v>2152</v>
      </c>
      <c r="O37" s="10">
        <v>1743</v>
      </c>
      <c r="P37" s="9"/>
      <c r="Q37" s="8">
        <f aca="true" t="shared" si="2" ref="Q37:Q53">D37+E37+F37+G37+H37+I37+J37+K37+L37+M37+N37+O37+P37</f>
        <v>23217</v>
      </c>
      <c r="R37" s="22" t="e">
        <f>480*#REF!</f>
        <v>#REF!</v>
      </c>
    </row>
    <row r="38" spans="1:18" s="23" customFormat="1" ht="15">
      <c r="A38" s="21">
        <f t="shared" si="0"/>
        <v>33</v>
      </c>
      <c r="B38" s="4" t="s">
        <v>83</v>
      </c>
      <c r="C38" s="4" t="s">
        <v>84</v>
      </c>
      <c r="D38" s="32">
        <v>2986</v>
      </c>
      <c r="E38" s="9">
        <v>2824</v>
      </c>
      <c r="F38" s="1">
        <v>2688</v>
      </c>
      <c r="G38" s="4">
        <v>3137</v>
      </c>
      <c r="H38" s="4">
        <v>2857</v>
      </c>
      <c r="I38" s="4">
        <v>3158</v>
      </c>
      <c r="J38" s="4">
        <v>2898</v>
      </c>
      <c r="K38" s="4">
        <v>3088</v>
      </c>
      <c r="L38" s="10">
        <v>3199</v>
      </c>
      <c r="M38" s="10">
        <v>2748</v>
      </c>
      <c r="N38" s="10">
        <v>3037</v>
      </c>
      <c r="O38" s="10">
        <v>2457</v>
      </c>
      <c r="P38" s="10"/>
      <c r="Q38" s="8">
        <f t="shared" si="2"/>
        <v>35077</v>
      </c>
      <c r="R38" s="22" t="e">
        <f>480*#REF!</f>
        <v>#REF!</v>
      </c>
    </row>
    <row r="39" spans="1:18" ht="15">
      <c r="A39" s="21">
        <f t="shared" si="0"/>
        <v>34</v>
      </c>
      <c r="B39" s="5" t="s">
        <v>85</v>
      </c>
      <c r="C39" s="5" t="s">
        <v>86</v>
      </c>
      <c r="D39" s="32">
        <v>2542</v>
      </c>
      <c r="E39" s="9">
        <v>2173</v>
      </c>
      <c r="F39" s="2">
        <v>2253</v>
      </c>
      <c r="G39" s="5">
        <v>2620</v>
      </c>
      <c r="H39" s="5">
        <v>2269</v>
      </c>
      <c r="I39" s="5">
        <v>2279</v>
      </c>
      <c r="J39" s="5">
        <v>2413</v>
      </c>
      <c r="K39" s="5">
        <v>902</v>
      </c>
      <c r="L39" s="9">
        <v>2240</v>
      </c>
      <c r="M39" s="10">
        <v>1828</v>
      </c>
      <c r="N39" s="10">
        <v>2503.02</v>
      </c>
      <c r="O39" s="10">
        <v>1427.92</v>
      </c>
      <c r="P39" s="9"/>
      <c r="Q39" s="8">
        <f t="shared" si="2"/>
        <v>25449.940000000002</v>
      </c>
      <c r="R39" s="22" t="e">
        <f>480*#REF!</f>
        <v>#REF!</v>
      </c>
    </row>
    <row r="40" spans="1:18" ht="15">
      <c r="A40" s="21">
        <f t="shared" si="0"/>
        <v>35</v>
      </c>
      <c r="B40" s="5" t="s">
        <v>87</v>
      </c>
      <c r="C40" s="5" t="s">
        <v>88</v>
      </c>
      <c r="D40" s="32">
        <v>3631</v>
      </c>
      <c r="E40" s="9">
        <v>3631</v>
      </c>
      <c r="F40" s="2">
        <v>3431</v>
      </c>
      <c r="G40" s="5">
        <v>3781</v>
      </c>
      <c r="H40" s="5">
        <v>3390</v>
      </c>
      <c r="I40" s="5">
        <v>3763</v>
      </c>
      <c r="J40" s="5">
        <v>3521</v>
      </c>
      <c r="K40" s="5">
        <v>3813</v>
      </c>
      <c r="L40" s="9">
        <v>3920</v>
      </c>
      <c r="M40" s="10">
        <v>3443</v>
      </c>
      <c r="N40" s="10">
        <v>3512</v>
      </c>
      <c r="O40" s="10">
        <v>2979</v>
      </c>
      <c r="P40" s="9"/>
      <c r="Q40" s="8">
        <f t="shared" si="2"/>
        <v>42815</v>
      </c>
      <c r="R40" s="22" t="e">
        <f>480*#REF!</f>
        <v>#REF!</v>
      </c>
    </row>
    <row r="41" spans="1:18" ht="15">
      <c r="A41" s="21">
        <f t="shared" si="0"/>
        <v>36</v>
      </c>
      <c r="B41" s="5" t="s">
        <v>89</v>
      </c>
      <c r="C41" s="5" t="s">
        <v>90</v>
      </c>
      <c r="D41" s="32">
        <v>2061</v>
      </c>
      <c r="E41" s="9">
        <v>1790</v>
      </c>
      <c r="F41" s="2">
        <v>1674</v>
      </c>
      <c r="G41" s="5">
        <v>1931</v>
      </c>
      <c r="H41" s="5">
        <v>1731</v>
      </c>
      <c r="I41" s="5">
        <v>2078</v>
      </c>
      <c r="J41" s="5">
        <v>1879</v>
      </c>
      <c r="K41" s="5">
        <v>1847</v>
      </c>
      <c r="L41" s="9">
        <v>2067</v>
      </c>
      <c r="M41" s="10">
        <v>1816</v>
      </c>
      <c r="N41" s="10">
        <v>1872</v>
      </c>
      <c r="O41" s="10">
        <v>1625</v>
      </c>
      <c r="P41" s="9"/>
      <c r="Q41" s="36">
        <f>D41+E41+F41+G41+H41+I41+J41+K41+L41+M41+N41+O41+P41</f>
        <v>22371</v>
      </c>
      <c r="R41" s="22" t="e">
        <f>480*#REF!</f>
        <v>#REF!</v>
      </c>
    </row>
    <row r="42" spans="1:18" ht="15">
      <c r="A42" s="21">
        <f t="shared" si="0"/>
        <v>37</v>
      </c>
      <c r="B42" s="5" t="s">
        <v>91</v>
      </c>
      <c r="C42" s="5" t="s">
        <v>92</v>
      </c>
      <c r="D42" s="32">
        <v>1360</v>
      </c>
      <c r="E42" s="9">
        <v>1273</v>
      </c>
      <c r="F42" s="2">
        <v>1255</v>
      </c>
      <c r="G42" s="5">
        <v>1513</v>
      </c>
      <c r="H42" s="5">
        <v>1304</v>
      </c>
      <c r="I42" s="5">
        <v>1396</v>
      </c>
      <c r="J42" s="5">
        <v>1354</v>
      </c>
      <c r="K42" s="5">
        <v>1432</v>
      </c>
      <c r="L42" s="9">
        <v>1605</v>
      </c>
      <c r="M42" s="10">
        <v>1359</v>
      </c>
      <c r="N42" s="10">
        <v>1449</v>
      </c>
      <c r="O42" s="10">
        <v>1170</v>
      </c>
      <c r="P42" s="9"/>
      <c r="Q42" s="8">
        <f t="shared" si="2"/>
        <v>16470</v>
      </c>
      <c r="R42" s="22" t="e">
        <f>480*#REF!</f>
        <v>#REF!</v>
      </c>
    </row>
    <row r="43" spans="1:18" ht="15">
      <c r="A43" s="21">
        <f t="shared" si="0"/>
        <v>38</v>
      </c>
      <c r="B43" s="5" t="s">
        <v>93</v>
      </c>
      <c r="C43" s="5" t="s">
        <v>94</v>
      </c>
      <c r="D43" s="32">
        <v>843</v>
      </c>
      <c r="E43" s="9">
        <v>699</v>
      </c>
      <c r="F43" s="2">
        <v>694</v>
      </c>
      <c r="G43" s="5">
        <v>866</v>
      </c>
      <c r="H43" s="5">
        <v>721</v>
      </c>
      <c r="I43" s="5">
        <v>772</v>
      </c>
      <c r="J43" s="5">
        <v>765</v>
      </c>
      <c r="K43" s="5">
        <v>817</v>
      </c>
      <c r="L43" s="9">
        <v>891.4</v>
      </c>
      <c r="M43" s="10">
        <v>840</v>
      </c>
      <c r="N43" s="10">
        <v>844.15</v>
      </c>
      <c r="O43" s="10">
        <v>607.53</v>
      </c>
      <c r="P43" s="9"/>
      <c r="Q43" s="8">
        <f t="shared" si="2"/>
        <v>9360.08</v>
      </c>
      <c r="R43" s="22" t="e">
        <f>480*#REF!</f>
        <v>#REF!</v>
      </c>
    </row>
    <row r="44" spans="1:18" ht="15">
      <c r="A44" s="21">
        <f t="shared" si="0"/>
        <v>39</v>
      </c>
      <c r="B44" s="5" t="s">
        <v>95</v>
      </c>
      <c r="C44" s="5" t="s">
        <v>96</v>
      </c>
      <c r="D44" s="32">
        <v>2140</v>
      </c>
      <c r="E44" s="9">
        <v>1915</v>
      </c>
      <c r="F44" s="2">
        <v>1840</v>
      </c>
      <c r="G44" s="5">
        <v>2218</v>
      </c>
      <c r="H44" s="5">
        <v>2011</v>
      </c>
      <c r="I44" s="5">
        <v>2267</v>
      </c>
      <c r="J44" s="5">
        <v>2149</v>
      </c>
      <c r="K44" s="5">
        <v>2234</v>
      </c>
      <c r="L44" s="9">
        <v>2301</v>
      </c>
      <c r="M44" s="10">
        <v>2032</v>
      </c>
      <c r="N44" s="10">
        <v>2226</v>
      </c>
      <c r="O44" s="10">
        <v>1754</v>
      </c>
      <c r="P44" s="9"/>
      <c r="Q44" s="8">
        <f t="shared" si="2"/>
        <v>25087</v>
      </c>
      <c r="R44" s="22" t="e">
        <f>480*#REF!</f>
        <v>#REF!</v>
      </c>
    </row>
    <row r="45" spans="1:18" ht="15">
      <c r="A45" s="21">
        <f t="shared" si="0"/>
        <v>40</v>
      </c>
      <c r="B45" s="5" t="s">
        <v>97</v>
      </c>
      <c r="C45" s="5" t="s">
        <v>98</v>
      </c>
      <c r="D45" s="32">
        <v>5133</v>
      </c>
      <c r="E45" s="9">
        <v>4947</v>
      </c>
      <c r="F45" s="2">
        <v>4018</v>
      </c>
      <c r="G45" s="5">
        <v>5518</v>
      </c>
      <c r="H45" s="5">
        <v>3851</v>
      </c>
      <c r="I45" s="5">
        <v>4133</v>
      </c>
      <c r="J45" s="5">
        <v>3469</v>
      </c>
      <c r="K45" s="5">
        <v>4429</v>
      </c>
      <c r="L45" s="9">
        <v>4348</v>
      </c>
      <c r="M45" s="10">
        <v>4798</v>
      </c>
      <c r="N45" s="10">
        <v>4456</v>
      </c>
      <c r="O45" s="10">
        <v>3536</v>
      </c>
      <c r="P45" s="9"/>
      <c r="Q45" s="8">
        <f t="shared" si="2"/>
        <v>52636</v>
      </c>
      <c r="R45" s="22" t="e">
        <f>480*#REF!</f>
        <v>#REF!</v>
      </c>
    </row>
    <row r="46" spans="1:18" ht="15">
      <c r="A46" s="21">
        <f t="shared" si="0"/>
        <v>41</v>
      </c>
      <c r="B46" s="5" t="s">
        <v>99</v>
      </c>
      <c r="C46" s="5" t="s">
        <v>100</v>
      </c>
      <c r="D46" s="32">
        <v>3651</v>
      </c>
      <c r="E46" s="10">
        <v>3049</v>
      </c>
      <c r="F46" s="2">
        <v>3213</v>
      </c>
      <c r="G46" s="5">
        <v>3763</v>
      </c>
      <c r="H46" s="5">
        <v>3313</v>
      </c>
      <c r="I46" s="5">
        <v>3597</v>
      </c>
      <c r="J46" s="5">
        <v>3541</v>
      </c>
      <c r="K46" s="5">
        <v>3681</v>
      </c>
      <c r="L46" s="9">
        <v>3816</v>
      </c>
      <c r="M46" s="10">
        <v>3193</v>
      </c>
      <c r="N46" s="10">
        <v>3855.06</v>
      </c>
      <c r="O46" s="10">
        <v>2510.47</v>
      </c>
      <c r="P46" s="9"/>
      <c r="Q46" s="31">
        <f t="shared" si="2"/>
        <v>41182.53</v>
      </c>
      <c r="R46" s="22" t="e">
        <f>480*#REF!</f>
        <v>#REF!</v>
      </c>
    </row>
    <row r="47" spans="1:18" s="23" customFormat="1" ht="15">
      <c r="A47" s="21">
        <f t="shared" si="0"/>
        <v>42</v>
      </c>
      <c r="B47" s="4" t="s">
        <v>101</v>
      </c>
      <c r="C47" s="4" t="s">
        <v>102</v>
      </c>
      <c r="D47" s="32">
        <v>3007</v>
      </c>
      <c r="E47" s="10">
        <v>2634</v>
      </c>
      <c r="F47" s="1">
        <v>2525</v>
      </c>
      <c r="G47" s="4">
        <v>2746</v>
      </c>
      <c r="H47" s="4">
        <v>2683</v>
      </c>
      <c r="I47" s="4">
        <v>2862</v>
      </c>
      <c r="J47" s="4">
        <v>2725</v>
      </c>
      <c r="K47" s="4">
        <v>2469</v>
      </c>
      <c r="L47" s="10">
        <v>3001</v>
      </c>
      <c r="M47" s="10">
        <v>2668</v>
      </c>
      <c r="N47" s="10">
        <v>2754</v>
      </c>
      <c r="O47" s="10">
        <v>2149</v>
      </c>
      <c r="P47" s="10"/>
      <c r="Q47" s="8">
        <f t="shared" si="2"/>
        <v>32223</v>
      </c>
      <c r="R47" s="22" t="e">
        <f>480*#REF!</f>
        <v>#REF!</v>
      </c>
    </row>
    <row r="48" spans="1:18" s="23" customFormat="1" ht="15">
      <c r="A48" s="21">
        <f t="shared" si="0"/>
        <v>43</v>
      </c>
      <c r="B48" s="4" t="s">
        <v>103</v>
      </c>
      <c r="C48" s="4" t="s">
        <v>104</v>
      </c>
      <c r="D48" s="32">
        <v>6825</v>
      </c>
      <c r="E48" s="10">
        <v>6154</v>
      </c>
      <c r="F48" s="1">
        <v>5941</v>
      </c>
      <c r="G48" s="4">
        <v>5424</v>
      </c>
      <c r="H48" s="4">
        <v>4633</v>
      </c>
      <c r="I48" s="4">
        <v>5241</v>
      </c>
      <c r="J48" s="4">
        <v>4974</v>
      </c>
      <c r="K48" s="4">
        <v>5353</v>
      </c>
      <c r="L48" s="10">
        <v>5202</v>
      </c>
      <c r="M48" s="10">
        <v>4590</v>
      </c>
      <c r="N48" s="10">
        <v>7250</v>
      </c>
      <c r="O48" s="10">
        <v>5259</v>
      </c>
      <c r="P48" s="10"/>
      <c r="Q48" s="8">
        <f t="shared" si="2"/>
        <v>66846</v>
      </c>
      <c r="R48" s="22" t="e">
        <f>480*#REF!</f>
        <v>#REF!</v>
      </c>
    </row>
    <row r="49" spans="1:18" s="23" customFormat="1" ht="15">
      <c r="A49" s="21">
        <f t="shared" si="0"/>
        <v>44</v>
      </c>
      <c r="B49" s="4" t="s">
        <v>105</v>
      </c>
      <c r="C49" s="4" t="s">
        <v>106</v>
      </c>
      <c r="D49" s="32">
        <v>8067</v>
      </c>
      <c r="E49" s="9">
        <v>6817</v>
      </c>
      <c r="F49" s="1">
        <v>7085</v>
      </c>
      <c r="G49" s="4">
        <v>7322</v>
      </c>
      <c r="H49" s="4">
        <v>6820</v>
      </c>
      <c r="I49" s="4">
        <v>7861</v>
      </c>
      <c r="J49" s="4">
        <v>7031</v>
      </c>
      <c r="K49" s="4">
        <v>7870</v>
      </c>
      <c r="L49" s="10">
        <v>7522</v>
      </c>
      <c r="M49" s="10">
        <v>6788</v>
      </c>
      <c r="N49" s="10">
        <v>7135</v>
      </c>
      <c r="O49" s="10">
        <v>6153</v>
      </c>
      <c r="P49" s="10"/>
      <c r="Q49" s="8">
        <f t="shared" si="2"/>
        <v>86471</v>
      </c>
      <c r="R49" s="22" t="e">
        <f>480*#REF!</f>
        <v>#REF!</v>
      </c>
    </row>
    <row r="50" spans="1:18" ht="15">
      <c r="A50" s="21">
        <f t="shared" si="0"/>
        <v>45</v>
      </c>
      <c r="B50" s="5" t="s">
        <v>107</v>
      </c>
      <c r="C50" s="5" t="s">
        <v>108</v>
      </c>
      <c r="D50" s="33">
        <v>2081</v>
      </c>
      <c r="E50" s="9">
        <v>1706</v>
      </c>
      <c r="F50" s="2">
        <v>1980</v>
      </c>
      <c r="G50" s="5">
        <v>1888</v>
      </c>
      <c r="H50" s="5">
        <v>1900</v>
      </c>
      <c r="I50" s="5">
        <v>2089</v>
      </c>
      <c r="J50" s="5">
        <v>2005</v>
      </c>
      <c r="K50" s="5">
        <v>2115</v>
      </c>
      <c r="L50" s="9">
        <v>2114</v>
      </c>
      <c r="M50" s="10">
        <v>1933</v>
      </c>
      <c r="N50" s="10">
        <v>2059.63</v>
      </c>
      <c r="O50" s="10">
        <v>1676.82</v>
      </c>
      <c r="P50" s="9"/>
      <c r="Q50" s="8">
        <f t="shared" si="2"/>
        <v>23547.45</v>
      </c>
      <c r="R50" s="22" t="e">
        <f>480*#REF!</f>
        <v>#REF!</v>
      </c>
    </row>
    <row r="51" spans="1:18" ht="15">
      <c r="A51" s="21">
        <f t="shared" si="0"/>
        <v>46</v>
      </c>
      <c r="B51" s="5" t="s">
        <v>109</v>
      </c>
      <c r="C51" s="5" t="s">
        <v>110</v>
      </c>
      <c r="D51" s="33">
        <v>7340</v>
      </c>
      <c r="E51" s="9">
        <v>5611</v>
      </c>
      <c r="F51" s="2">
        <v>5741</v>
      </c>
      <c r="G51" s="5">
        <v>5564</v>
      </c>
      <c r="H51" s="5">
        <v>5418</v>
      </c>
      <c r="I51" s="5">
        <v>5892</v>
      </c>
      <c r="J51" s="5">
        <v>5714</v>
      </c>
      <c r="K51" s="5">
        <v>5901</v>
      </c>
      <c r="L51" s="9">
        <v>6134</v>
      </c>
      <c r="M51" s="10">
        <v>5725</v>
      </c>
      <c r="N51" s="10">
        <v>5956</v>
      </c>
      <c r="O51" s="10">
        <v>4829</v>
      </c>
      <c r="P51" s="9"/>
      <c r="Q51" s="8">
        <f t="shared" si="2"/>
        <v>69825</v>
      </c>
      <c r="R51" s="22" t="e">
        <f>480*#REF!</f>
        <v>#REF!</v>
      </c>
    </row>
    <row r="52" spans="1:18" ht="15">
      <c r="A52" s="21">
        <f t="shared" si="0"/>
        <v>47</v>
      </c>
      <c r="B52" s="5" t="s">
        <v>111</v>
      </c>
      <c r="C52" s="5" t="s">
        <v>112</v>
      </c>
      <c r="D52" s="33">
        <v>4800</v>
      </c>
      <c r="E52" s="9">
        <v>4267</v>
      </c>
      <c r="F52" s="2">
        <v>4596</v>
      </c>
      <c r="G52" s="5">
        <v>4801</v>
      </c>
      <c r="H52" s="5">
        <v>4605</v>
      </c>
      <c r="I52" s="5">
        <v>5022</v>
      </c>
      <c r="J52" s="5">
        <v>4669</v>
      </c>
      <c r="K52" s="5">
        <v>5039</v>
      </c>
      <c r="L52" s="9">
        <v>4811</v>
      </c>
      <c r="M52" s="10">
        <v>4497</v>
      </c>
      <c r="N52" s="10">
        <v>5163.58</v>
      </c>
      <c r="O52" s="10">
        <v>3895.82</v>
      </c>
      <c r="P52" s="9"/>
      <c r="Q52" s="8">
        <f t="shared" si="2"/>
        <v>56166.4</v>
      </c>
      <c r="R52" s="22" t="e">
        <f>480*#REF!</f>
        <v>#REF!</v>
      </c>
    </row>
    <row r="53" spans="1:18" ht="15">
      <c r="A53" s="21">
        <v>48</v>
      </c>
      <c r="B53" s="5" t="s">
        <v>113</v>
      </c>
      <c r="C53" s="5" t="s">
        <v>114</v>
      </c>
      <c r="D53" s="33">
        <v>2648</v>
      </c>
      <c r="E53" s="24">
        <v>2620</v>
      </c>
      <c r="F53" s="2">
        <v>2725</v>
      </c>
      <c r="G53" s="5">
        <v>2771</v>
      </c>
      <c r="H53" s="5">
        <v>2808</v>
      </c>
      <c r="I53" s="5">
        <v>2953</v>
      </c>
      <c r="J53" s="5">
        <v>2765</v>
      </c>
      <c r="K53" s="5">
        <v>3049</v>
      </c>
      <c r="L53" s="9">
        <v>2912</v>
      </c>
      <c r="M53" s="10">
        <v>2650</v>
      </c>
      <c r="N53" s="10">
        <v>2797</v>
      </c>
      <c r="O53" s="10">
        <v>2260</v>
      </c>
      <c r="P53" s="9"/>
      <c r="Q53" s="8">
        <f t="shared" si="2"/>
        <v>32958</v>
      </c>
      <c r="R53" s="22" t="e">
        <f>480*#REF!</f>
        <v>#REF!</v>
      </c>
    </row>
    <row r="54" spans="1:18" ht="15">
      <c r="A54" s="21"/>
      <c r="B54" s="7" t="s">
        <v>16</v>
      </c>
      <c r="C54" s="7"/>
      <c r="D54" s="35">
        <f aca="true" t="shared" si="3" ref="D54:K54">SUM(D5:D53)</f>
        <v>115959</v>
      </c>
      <c r="E54" s="35">
        <f t="shared" si="3"/>
        <v>105622</v>
      </c>
      <c r="F54" s="7">
        <f t="shared" si="3"/>
        <v>103201</v>
      </c>
      <c r="G54" s="7">
        <f t="shared" si="3"/>
        <v>113885</v>
      </c>
      <c r="H54" s="7">
        <f t="shared" si="3"/>
        <v>104637</v>
      </c>
      <c r="I54" s="7">
        <f t="shared" si="3"/>
        <v>115437</v>
      </c>
      <c r="J54" s="7">
        <f t="shared" si="3"/>
        <v>108854</v>
      </c>
      <c r="K54" s="7">
        <f t="shared" si="3"/>
        <v>116547</v>
      </c>
      <c r="L54" s="35">
        <f aca="true" t="shared" si="4" ref="L54:Q54">SUM(L5:L53)</f>
        <v>119357.4</v>
      </c>
      <c r="M54" s="24">
        <f t="shared" si="4"/>
        <v>108228</v>
      </c>
      <c r="N54" s="24">
        <f t="shared" si="4"/>
        <v>117775.82</v>
      </c>
      <c r="O54" s="24">
        <f t="shared" si="4"/>
        <v>92041.45</v>
      </c>
      <c r="P54" s="24">
        <f t="shared" si="4"/>
        <v>0</v>
      </c>
      <c r="Q54" s="25">
        <f t="shared" si="4"/>
        <v>1321544.6699999997</v>
      </c>
      <c r="R54" s="26" t="e">
        <f>480*#REF!</f>
        <v>#REF!</v>
      </c>
    </row>
    <row r="57" ht="15">
      <c r="C57" s="27"/>
    </row>
    <row r="59" spans="1:17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</sheetData>
  <sheetProtection/>
  <mergeCells count="6">
    <mergeCell ref="R2:R4"/>
    <mergeCell ref="A59:Q59"/>
    <mergeCell ref="A1:Q1"/>
    <mergeCell ref="A2:A4"/>
    <mergeCell ref="B2:B4"/>
    <mergeCell ref="C2:C4"/>
  </mergeCells>
  <printOptions/>
  <pageMargins left="0.34" right="0.14" top="0.19" bottom="0.17" header="0.15" footer="0.1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2014-01-10T05:55:23Z</cp:lastPrinted>
  <dcterms:created xsi:type="dcterms:W3CDTF">2011-03-23T17:27:07Z</dcterms:created>
  <dcterms:modified xsi:type="dcterms:W3CDTF">2014-01-10T06:04:19Z</dcterms:modified>
  <cp:category/>
  <cp:version/>
  <cp:contentType/>
  <cp:contentStatus/>
</cp:coreProperties>
</file>